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2.52\浅口市役所\01文書管理\2021年度\10企画財政部\10財政課\01_財政係\(6)財政状況の調査報告\財政状況資料集\令和元年度\02_県への回答・公表\02_結合後（公表用）\"/>
    </mc:Choice>
  </mc:AlternateContent>
  <bookViews>
    <workbookView xWindow="0" yWindow="0" windowWidth="15360" windowHeight="763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CO34" i="10" s="1"/>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<sst xmlns="http://schemas.openxmlformats.org/spreadsheetml/2006/main" count="1151" uniqueCount="625">
  <si>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</si>
  <si>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</si>
  <si>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</si>
  <si>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</si>
  <si>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</si>
  <si>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</si>
  <si>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</si>
  <si>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</si>
  <si>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</si>
  <si>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</si>
  <si>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</si>
  <si>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</si>
  <si>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</si>
  <si>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</si>
  <si>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</si>
  <si>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</si>
  <si>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</si>
  <si>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</si>
  <si>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</si>
  <si>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</si>
  <si>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</si>
  <si>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</si>
  <si>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</si>
  <si>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</si>
  <si>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</si>
  <si>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</si>
  <si>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</si>
  <si>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</si>
  <si>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</si>
  <si>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</si>
  <si>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</si>
  <si>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</si>
  <si>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</si>
  <si>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</si>
  <si>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</si>
  <si>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</si>
  <si>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</si>
  <si>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</si>
  <si>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</si>
  <si>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</si>
  <si>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</si>
  <si>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</si>
  <si>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</si>
  <si>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</si>
  <si>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</si>
  <si>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</si>
  <si>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</si>
  <si>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</si>
  <si>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</si>
  <si>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</si>
  <si>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</si>
  <si>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</si>
  <si>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</si>
  <si>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</si>
  <si>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</si>
  <si>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</si>
  <si>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</si>
  <si>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</si>
  <si>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</si>
  <si>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</si>
  <si>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</si>
  <si>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</si>
  <si>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</si>
  <si>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</si>
  <si>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</si>
  <si>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</si>
  <si>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</si>
  <si>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</si>
  <si>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</si>
  <si>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</si>
  <si>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</si>
  <si>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</si>
  <si>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</si>
  <si>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</si>
  <si>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</si>
  <si>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</si>
  <si>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</si>
  <si>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</si>
  <si>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</si>
  <si>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</si>
  <si>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</si>
  <si>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</si>
  <si>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</si>
  <si>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</si>
  <si>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</si>
  <si>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</si>
  <si>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</si>
  <si>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</si>
  <si>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</si>
  <si>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</si>
  <si>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</si>
  <si>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</si>
  <si>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</si>
  <si>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</si>
  <si>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</si>
  <si>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</si>
  <si>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</si>
  <si>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</si>
  <si>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</si>
  <si>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</si>
  <si>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</si>
  <si>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</si>
  <si>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</si>
  <si>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</si>
  <si>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</si>
  <si>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</si>
  <si>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</si>
  <si>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</si>
  <si>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</si>
  <si>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</si>
  <si>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</si>
  <si>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</si>
  <si>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</si>
  <si>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</si>
  <si>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</si>
  <si>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</si>
  <si>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</si>
  <si>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</si>
  <si>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</si>
  <si>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</si>
  <si>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</si>
  <si>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</si>
  <si>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</si>
  <si>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</si>
  <si>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</si>
  <si>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</si>
  <si>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</si>
  <si>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</si>
  <si>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</si>
  <si>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</si>
  <si>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</si>
  <si>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</si>
  <si>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</si>
  <si>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</si>
  <si>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</si>
  <si>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</si>
  <si>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</si>
  <si>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</si>
  <si>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</si>
  <si>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</si>
  <si>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</si>
  <si>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</si>
  <si>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</si>
  <si>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</si>
  <si>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</si>
  <si>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</si>
  <si>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</si>
  <si>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</si>
  <si>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</si>
  <si>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</si>
  <si>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</si>
  <si>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</si>
  <si>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</si>
  <si>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</si>
  <si>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</si>
  <si>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</si>
  <si>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</si>
  <si>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</si>
  <si>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</si>
  <si>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</si>
  <si>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</si>
  <si>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</si>
  <si>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</si>
  <si>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</si>
  <si>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</si>
  <si>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</si>
  <si>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</si>
  <si>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</si>
  <si>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</si>
  <si>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</si>
  <si>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</si>
  <si>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</si>
  <si>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</si>
  <si>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</si>
  <si>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</si>
  <si>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</si>
  <si>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</si>
  <si>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</si>
  <si>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</si>
  <si>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</si>
  <si>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</si>
  <si>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</si>
  <si>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</si>
  <si>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</si>
  <si>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</si>
  <si>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</si>
  <si>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</si>
  <si>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</si>
  <si>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</si>
  <si>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</si>
  <si>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</si>
  <si>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</si>
  <si>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</si>
  <si>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</si>
  <si>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</si>
  <si>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</si>
  <si>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</si>
  <si>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</si>
  <si>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</si>
  <si>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</si>
  <si>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</si>
  <si>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</si>
  <si>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</si>
  <si>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</si>
  <si>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</si>
  <si>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</si>
  <si>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</si>
  <si>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</si>
  <si>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</si>
  <si>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</si>
  <si>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</si>
  <si>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岡山県浅口市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</si>
  <si>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</si>
  <si>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</si>
  <si>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</si>
  <si>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</si>
  <si>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</si>
  <si>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</si>
  <si>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</si>
  <si>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</si>
  <si>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</si>
  <si>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</si>
  <si>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</si>
  <si>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</si>
  <si>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</si>
  <si>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</si>
  <si>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</si>
  <si>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</si>
  <si>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</si>
  <si>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</si>
  <si>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</si>
  <si>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</si>
  <si>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</si>
  <si>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</si>
  <si>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</si>
  <si>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</si>
  <si>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</si>
  <si>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</si>
  <si>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</si>
  <si>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</si>
  <si>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</si>
  <si>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</si>
  <si>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</si>
  <si>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</si>
  <si>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</si>
  <si>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</si>
  <si>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</si>
  <si>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</si>
  <si>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</si>
  <si>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</si>
  <si>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</si>
  <si>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</si>
  <si>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</si>
  <si>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</si>
  <si>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</si>
  <si>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</si>
  <si>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</si>
  <si>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</si>
  <si>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</si>
  <si>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</si>
  <si>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</si>
  <si>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</si>
  <si>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</si>
  <si>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</si>
  <si>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</si>
  <si>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</si>
  <si>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</si>
  <si>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</si>
  <si>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</si>
  <si>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</si>
  <si>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</si>
  <si>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</si>
  <si>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</si>
  <si>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</si>
  <si>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</si>
  <si>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</si>
  <si>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</si>
  <si>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</si>
  <si>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</si>
  <si>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</si>
  <si>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</si>
  <si>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</si>
  <si>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</si>
  <si>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</si>
  <si>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</si>
  <si>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</si>
  <si>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</si>
  <si>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</si>
  <si>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</si>
  <si>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</si>
  <si>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</si>
  <si>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</si>
  <si>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</si>
  <si>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</si>
  <si>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</si>
  <si>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</si>
  <si>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</si>
  <si>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</si>
  <si>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</si>
  <si>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</si>
  <si>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</si>
  <si>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</si>
  <si>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</si>
  <si>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</si>
  <si>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</si>
  <si>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</si>
  <si>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</si>
  <si>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</si>
  <si>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</si>
  <si>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</si>
  <si>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</si>
  <si>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</si>
  <si>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</si>
  <si>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</si>
  <si>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</si>
  <si>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</si>
  <si>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</si>
  <si>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</si>
  <si>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</si>
  <si>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</si>
  <si>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</si>
  <si>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</si>
  <si>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</si>
  <si>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</si>
  <si>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</si>
  <si>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</si>
  <si>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</si>
  <si>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</si>
  <si>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</si>
  <si>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</si>
  <si>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</si>
  <si>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</si>
  <si>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</si>
  <si>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</si>
  <si>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</si>
  <si>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</si>
  <si>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</si>
  <si>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</si>
  <si>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</si>
  <si>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</si>
  <si>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</si>
  <si>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</si>
  <si>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</si>
  <si>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</si>
  <si>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</si>
  <si>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</si>
  <si>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</si>
  <si>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</si>
  <si>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</si>
  <si>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</si>
  <si>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</si>
  <si>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</si>
  <si>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</si>
  <si>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</si>
  <si>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</si>
  <si>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</si>
  <si>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</si>
  <si>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</si>
  <si>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</si>
  <si>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</si>
  <si>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</si>
  <si>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</si>
  <si>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</si>
  <si>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</si>
  <si>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</si>
  <si>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岡山県浅口市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</si>
  <si>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</si>
  <si>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</si>
  <si>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</si>
  <si>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</si>
  <si>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</si>
  <si>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</si>
  <si>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</si>
  <si>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</si>
  <si>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</si>
  <si>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</si>
  <si>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</si>
  <si>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</si>
  <si>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</si>
  <si>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</si>
  <si>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</si>
  <si>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</si>
  <si>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</si>
  <si>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</si>
  <si>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</si>
  <si>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</si>
  <si>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</si>
  <si>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</si>
  <si>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</si>
  <si>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</si>
  <si>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</si>
  <si>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</si>
  <si>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</si>
  <si>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</si>
  <si>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</si>
  <si>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</si>
  <si>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</si>
  <si>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</si>
  <si>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</si>
  <si>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</si>
  <si>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</si>
  <si>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</si>
  <si>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</si>
  <si>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</si>
  <si>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</si>
  <si>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</si>
  <si>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</si>
  <si>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</si>
  <si>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</si>
  <si>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</si>
  <si>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</si>
  <si>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</si>
  <si>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</si>
  <si>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</si>
  <si>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</si>
  <si>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</si>
  <si>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</si>
  <si>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</si>
  <si>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</si>
  <si>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</si>
  <si>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</si>
  <si>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</si>
  <si>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</si>
  <si>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</si>
  <si>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</si>
  <si>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</si>
  <si>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</si>
  <si>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</si>
  <si>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</si>
  <si>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</si>
  <si>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</si>
  <si>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</si>
  <si>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</si>
  <si>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</si>
  <si>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</si>
  <si>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</si>
  <si>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</si>
  <si>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</si>
  <si>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</si>
  <si>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</si>
  <si>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</si>
  <si>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</si>
  <si>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</si>
  <si>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</si>
  <si>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</si>
  <si>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</si>
  <si>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</si>
  <si>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</si>
  <si>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</si>
  <si>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</si>
  <si>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</si>
  <si>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</si>
  <si>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</si>
  <si>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</si>
  <si>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</si>
  <si>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</si>
  <si>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</si>
  <si>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</si>
  <si>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</si>
  <si>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</si>
  <si>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</si>
  <si>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</si>
  <si>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</si>
  <si>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</si>
  <si>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</si>
  <si>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</si>
  <si>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</si>
  <si>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</si>
  <si>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</si>
  <si>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</si>
  <si>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</si>
  <si>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</si>
  <si>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浅口市公共下水道事業特別会計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</si>
  <si>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</si>
  <si>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</si>
  <si>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</si>
  <si>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浅口市介護保険特別会計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</si>
  <si>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</si>
  <si>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</si>
  <si>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</si>
  <si>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</si>
  <si>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</si>
  <si>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</si>
  <si>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</si>
  <si>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</si>
  <si>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</si>
  <si>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</si>
  <si>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</si>
  <si>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</si>
  <si>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</si>
  <si>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</si>
  <si>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</si>
  <si>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</si>
  <si>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</si>
  <si>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</si>
  <si>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</si>
  <si>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</si>
  <si>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</si>
  <si>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</si>
  <si>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</si>
  <si>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</si>
  <si>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</si>
  <si>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</si>
  <si>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</si>
  <si>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</si>
  <si>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</si>
  <si>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</si>
  <si>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</si>
  <si>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</si>
  <si>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</si>
  <si>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</si>
  <si>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</si>
  <si>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</si>
  <si>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</si>
  <si>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</si>
  <si>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</si>
  <si>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</si>
  <si>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</si>
  <si>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</si>
  <si>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</si>
  <si>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</si>
  <si>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</si>
  <si>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</si>
  <si>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</si>
  <si>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</si>
  <si>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</si>
  <si>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</si>
  <si>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</si>
  <si>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</si>
  <si>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</si>
  <si>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</si>
  <si>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</si>
  <si>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</si>
  <si>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</si>
  <si>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</si>
  <si>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</si>
  <si>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</si>
  <si>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</si>
  <si>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</si>
  <si>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</si>
  <si>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</si>
  <si>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</si>
  <si>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</si>
  <si>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</si>
  <si>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</si>
  <si>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</si>
  <si>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</si>
  <si>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</si>
  <si>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</si>
  <si>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</si>
  <si>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</si>
  <si>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</si>
  <si>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</si>
  <si>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</si>
  <si>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</si>
  <si>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</si>
  <si>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</si>
  <si>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</si>
  <si>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</si>
  <si>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</si>
  <si>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</si>
  <si>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</si>
  <si>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</si>
  <si>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</si>
  <si>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</si>
  <si>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</si>
  <si>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2.20</t>
  </si>
  <si>
    <t>▲ 5.24</t>
  </si>
  <si>
    <t>▲ 10.26</t>
  </si>
  <si>
    <t>浅口市水道事業会計</t>
  </si>
  <si>
    <t>一般会計</t>
  </si>
  <si>
    <t>浅口市国民健康保険特別会計</t>
  </si>
  <si>
    <t>浅口市介護保険特別会計</t>
  </si>
  <si>
    <t>浅口市公共下水道事業特別会計</t>
  </si>
  <si>
    <t>浅口市住宅新築資金等貸付事業特別会計</t>
  </si>
  <si>
    <t>浅口市畑地かんがい給水事業特別会計</t>
  </si>
  <si>
    <t>浅口市後期高齢者医療特別会計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</si>
  <si>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</si>
  <si>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</si>
  <si>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</si>
  <si>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</si>
  <si>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</si>
  <si>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</si>
  <si>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</si>
  <si>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</si>
  <si>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</si>
  <si>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岡山県西南水道企業団</t>
    <rPh sb="0" eb="3">
      <t>オカヤマケン</t>
    </rPh>
    <rPh sb="3" eb="5">
      <t>セイナン</t>
    </rPh>
    <rPh sb="5" eb="7">
      <t>スイドウ</t>
    </rPh>
    <rPh sb="7" eb="9">
      <t>キギョウ</t>
    </rPh>
    <rPh sb="9" eb="10">
      <t>ダン</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</si>
  <si>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</si>
  <si>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</si>
  <si>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</si>
  <si>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</si>
  <si>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</si>
  <si>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岡山県西部衛生施設組合</t>
    <rPh sb="0" eb="3">
      <t>オカヤマケン</t>
    </rPh>
    <rPh sb="3" eb="5">
      <t>セイブ</t>
    </rPh>
    <rPh sb="5" eb="7">
      <t>エイセイ</t>
    </rPh>
    <rPh sb="7" eb="9">
      <t>シセツ</t>
    </rPh>
    <rPh sb="9" eb="11">
      <t>クミアイ</t>
    </rPh>
    <phoneticPr fontId="2"/>
  </si>
  <si>
    <t>岡山県市町村税整理組合</t>
    <rPh sb="0" eb="3">
      <t>オカヤマケン</t>
    </rPh>
    <rPh sb="3" eb="6">
      <t>シチョウソン</t>
    </rPh>
    <rPh sb="6" eb="7">
      <t>ゼイ</t>
    </rPh>
    <rPh sb="7" eb="9">
      <t>セイリ</t>
    </rPh>
    <rPh sb="9" eb="11">
      <t>クミアイ</t>
    </rPh>
    <phoneticPr fontId="2"/>
  </si>
  <si>
    <t>岡山県市町村総合事務組合拠出金特別会計</t>
    <rPh sb="0" eb="3">
      <t>オカヤマケン</t>
    </rPh>
    <rPh sb="3" eb="6">
      <t>シチョウソン</t>
    </rPh>
    <rPh sb="6" eb="8">
      <t>ソウゴウ</t>
    </rPh>
    <rPh sb="8" eb="10">
      <t>ジム</t>
    </rPh>
    <rPh sb="10" eb="12">
      <t>クミアイ</t>
    </rPh>
    <rPh sb="12" eb="15">
      <t>キョシュツキン</t>
    </rPh>
    <rPh sb="15" eb="17">
      <t>トクベツ</t>
    </rPh>
    <rPh sb="17" eb="19">
      <t>カイケイ</t>
    </rPh>
    <phoneticPr fontId="2"/>
  </si>
  <si>
    <t>笠岡地区消防組合</t>
    <rPh sb="0" eb="2">
      <t>カサオカ</t>
    </rPh>
    <rPh sb="2" eb="4">
      <t>チク</t>
    </rPh>
    <rPh sb="4" eb="6">
      <t>ショウボウ</t>
    </rPh>
    <rPh sb="6" eb="8">
      <t>クミアイ</t>
    </rPh>
    <phoneticPr fontId="2"/>
  </si>
  <si>
    <t>備南競艇事業組合一般会計</t>
    <rPh sb="0" eb="2">
      <t>ビナン</t>
    </rPh>
    <rPh sb="2" eb="4">
      <t>キョウテイ</t>
    </rPh>
    <rPh sb="4" eb="6">
      <t>ジギョウ</t>
    </rPh>
    <rPh sb="6" eb="8">
      <t>クミアイ</t>
    </rPh>
    <rPh sb="8" eb="10">
      <t>イッパン</t>
    </rPh>
    <rPh sb="10" eb="12">
      <t>カイケイ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</si>
  <si>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</si>
  <si>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竹川組合</t>
    <rPh sb="0" eb="2">
      <t>タケガワ</t>
    </rPh>
    <rPh sb="2" eb="4">
      <t>クミアイ</t>
    </rPh>
    <phoneticPr fontId="2"/>
  </si>
  <si>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</si>
  <si>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備南競艇事業組合競艇事業特別会計</t>
    <rPh sb="0" eb="2">
      <t>ビナン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</si>
  <si>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</si>
  <si>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</si>
  <si>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t>
    <phoneticPr fontId="2"/>
  </si>
  <si>
    <t>合併振興基金</t>
    <rPh sb="0" eb="2">
      <t>ガッペイ</t>
    </rPh>
    <rPh sb="2" eb="4">
      <t>シンコウ</t>
    </rPh>
    <rPh sb="4" eb="6">
      <t>キキン</t>
    </rPh>
    <phoneticPr fontId="5"/>
  </si>
  <si>
    <t>まちづくり基金</t>
    <rPh sb="5" eb="7">
      <t>キキン</t>
    </rPh>
    <phoneticPr fontId="5"/>
  </si>
  <si>
    <t>学校施設等整備基金</t>
    <rPh sb="0" eb="2">
      <t>ガッコウ</t>
    </rPh>
    <rPh sb="2" eb="4">
      <t>シセツ</t>
    </rPh>
    <rPh sb="4" eb="5">
      <t>トウ</t>
    </rPh>
    <rPh sb="5" eb="7">
      <t>セイビ</t>
    </rPh>
    <rPh sb="7" eb="9">
      <t>キキン</t>
    </rPh>
    <phoneticPr fontId="5"/>
  </si>
  <si>
    <t>社会体育施設整備基金</t>
    <rPh sb="0" eb="2">
      <t>シャカイ</t>
    </rPh>
    <rPh sb="2" eb="4">
      <t>タイイク</t>
    </rPh>
    <rPh sb="4" eb="6">
      <t>シセツ</t>
    </rPh>
    <rPh sb="6" eb="8">
      <t>セイビ</t>
    </rPh>
    <rPh sb="8" eb="10">
      <t>キキン</t>
    </rPh>
    <phoneticPr fontId="5"/>
  </si>
  <si>
    <t>健康福祉施設整備基金</t>
    <rPh sb="0" eb="2">
      <t>ケンコウ</t>
    </rPh>
    <rPh sb="2" eb="4">
      <t>フクシ</t>
    </rPh>
    <rPh sb="4" eb="6">
      <t>シセツ</t>
    </rPh>
    <rPh sb="6" eb="8">
      <t>セイビ</t>
    </rPh>
    <rPh sb="8" eb="10">
      <t>キキン</t>
    </rPh>
    <phoneticPr fontId="5"/>
  </si>
  <si>
    <t>-</t>
    <phoneticPr fontId="2"/>
  </si>
  <si>
    <t>岡山県後期高齢者医療広域連合後期高齢者医療特別会計</t>
    <rPh sb="0" eb="3">
      <t>オカヤマケン</t>
    </rPh>
    <rPh sb="3" eb="5">
      <t>コウキ</t>
    </rPh>
    <rPh sb="5" eb="7">
      <t>コウレイ</t>
    </rPh>
    <rPh sb="7" eb="8">
      <t>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</si>
  <si>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</si>
  <si>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</si>
  <si>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</si>
  <si>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</si>
  <si>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</si>
  <si>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</si>
  <si>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</si>
  <si>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</si>
  <si>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</si>
  <si>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</si>
  <si>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</si>
  <si>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</si>
  <si>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</si>
  <si>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実質公債費比率は類似団体と比較して高いものの、将来負担比率は低くなっている。これは、合併特例債や過疎対策事業債など交付税措置の高い起債を選んで計画的に行っているためである。
令和元年度の将来負担比率は、臨時財政対策債残高の減による地方債現在高の減、および下水道事業債残高の減による公営企業債等繰入見込額の減による将来負担額の減により減少した。
令和元年度の実質公債費比率は、前年度と同率だった。
今後も低い水準の維持に努めていく。</t>
    <rPh sb="87" eb="89">
      <t>レイワ</t>
    </rPh>
    <rPh sb="101" eb="103">
      <t>リンジ</t>
    </rPh>
    <rPh sb="103" eb="105">
      <t>ザイセイ</t>
    </rPh>
    <rPh sb="105" eb="107">
      <t>タイサク</t>
    </rPh>
    <rPh sb="107" eb="108">
      <t>サイ</t>
    </rPh>
    <rPh sb="108" eb="110">
      <t>ザンダカ</t>
    </rPh>
    <rPh sb="111" eb="112">
      <t>ゲン</t>
    </rPh>
    <rPh sb="115" eb="118">
      <t>チホウサイ</t>
    </rPh>
    <rPh sb="118" eb="120">
      <t>ゲンザイ</t>
    </rPh>
    <rPh sb="120" eb="121">
      <t>ダカ</t>
    </rPh>
    <rPh sb="122" eb="123">
      <t>ゲン</t>
    </rPh>
    <rPh sb="127" eb="130">
      <t>ゲスイドウ</t>
    </rPh>
    <rPh sb="130" eb="132">
      <t>ジギョウ</t>
    </rPh>
    <rPh sb="132" eb="133">
      <t>サイ</t>
    </rPh>
    <rPh sb="133" eb="135">
      <t>ザンダカ</t>
    </rPh>
    <rPh sb="136" eb="137">
      <t>ゲン</t>
    </rPh>
    <rPh sb="140" eb="142">
      <t>コウエイ</t>
    </rPh>
    <rPh sb="142" eb="144">
      <t>キギョウ</t>
    </rPh>
    <rPh sb="144" eb="145">
      <t>サイ</t>
    </rPh>
    <rPh sb="145" eb="146">
      <t>トウ</t>
    </rPh>
    <rPh sb="146" eb="148">
      <t>クリイレ</t>
    </rPh>
    <rPh sb="148" eb="150">
      <t>ミコミ</t>
    </rPh>
    <rPh sb="150" eb="151">
      <t>ガク</t>
    </rPh>
    <rPh sb="152" eb="153">
      <t>ゲン</t>
    </rPh>
    <rPh sb="156" eb="158">
      <t>ショウライ</t>
    </rPh>
    <rPh sb="158" eb="160">
      <t>フタン</t>
    </rPh>
    <rPh sb="160" eb="161">
      <t>ガク</t>
    </rPh>
    <rPh sb="162" eb="163">
      <t>ゲン</t>
    </rPh>
    <rPh sb="166" eb="168">
      <t>ゲンショウ</t>
    </rPh>
    <rPh sb="172" eb="174">
      <t>レイワ</t>
    </rPh>
    <rPh sb="174" eb="176">
      <t>ガンネン</t>
    </rPh>
    <rPh sb="176" eb="177">
      <t>ド</t>
    </rPh>
    <rPh sb="187" eb="190">
      <t>ゼンネンド</t>
    </rPh>
    <rPh sb="191" eb="193">
      <t>ドウリツ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</si>
</sst>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C8F9-4DA6-9C5F-F59808FA07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79593</c:v>
                </c:pt>
                <c:pt idx="1">
                  <c:v>32019</c:v>
                </c:pt>
                <c:pt idx="2">
                  <c:v>39690</c:v>
                </c:pt>
                <c:pt idx="3">
                  <c:v>31007</c:v>
                </c:pt>
                <c:pt idx="4">
                  <c:v>47875</c:v>
                </c:pt>
              </c:numCache>
            </c:numRef>
          </c:val>
          <c:smooth val="0"/>
          <c:extLst xmlns:c16r2="http://schemas.microsoft.com/office/drawing/2015/06/chart">
            <c:ext xmlns:c16="http://schemas.microsoft.com/office/drawing/2014/chart" uri="{C3380CC4-5D6E-409C-BE32-E72D297353CC}">
              <c16:uniqueId val="{00000001-C8F9-4DA6-9C5F-F59808FA077B}"/>
            </c:ext>
          </c:extLst>
        </c:ser>
        <c:dLbls>
          <c:showLegendKey val="0"/>
          <c:showVal val="0"/>
          <c:showCatName val="0"/>
          <c:showSerName val="0"/>
          <c:showPercent val="0"/>
          <c:showBubbleSize val="0"/>
        </c:dLbls>
        <c:marker val="1"/>
        <c:smooth val="0"/>
        <c:axId val="353244728"/>
        <c:axId val="353245112"/>
      </c:lineChart>
      <c:catAx>
        <c:axId val="353244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245112"/>
        <c:crosses val="autoZero"/>
        <c:auto val="1"/>
        <c:lblAlgn val="ctr"/>
        <c:lblOffset val="100"/>
        <c:tickLblSkip val="1"/>
        <c:tickMarkSkip val="1"/>
        <c:noMultiLvlLbl val="0"/>
      </c:catAx>
      <c:valAx>
        <c:axId val="35324511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3244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8.5299999999999994</c:v>
                </c:pt>
                <c:pt idx="1">
                  <c:v>10.039999999999999</c:v>
                </c:pt>
                <c:pt idx="2">
                  <c:v>10.18</c:v>
                </c:pt>
                <c:pt idx="3">
                  <c:v>12.38</c:v>
                </c:pt>
                <c:pt idx="4">
                  <c:v>11.91</c:v>
                </c:pt>
              </c:numCache>
            </c:numRef>
          </c:val>
          <c:extLst xmlns:c16r2="http://schemas.microsoft.com/office/drawing/2015/06/chart">
            <c:ext xmlns:c16="http://schemas.microsoft.com/office/drawing/2014/chart" uri="{C3380CC4-5D6E-409C-BE32-E72D297353CC}">
              <c16:uniqueId val="{00000000-CBDE-4CA6-BD6E-E74CE005CF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55.61</c:v>
                </c:pt>
                <c:pt idx="1">
                  <c:v>58.1</c:v>
                </c:pt>
                <c:pt idx="2">
                  <c:v>71.25</c:v>
                </c:pt>
                <c:pt idx="3">
                  <c:v>68.69</c:v>
                </c:pt>
                <c:pt idx="4">
                  <c:v>66.27</c:v>
                </c:pt>
              </c:numCache>
            </c:numRef>
          </c:val>
          <c:extLst xmlns:c16r2="http://schemas.microsoft.com/office/drawing/2015/06/chart">
            <c:ext xmlns:c16="http://schemas.microsoft.com/office/drawing/2014/chart" uri="{C3380CC4-5D6E-409C-BE32-E72D297353CC}">
              <c16:uniqueId val="{00000001-CBDE-4CA6-BD6E-E74CE005CFFE}"/>
            </c:ext>
          </c:extLst>
        </c:ser>
        <c:dLbls>
          <c:showLegendKey val="0"/>
          <c:showVal val="0"/>
          <c:showCatName val="0"/>
          <c:showSerName val="0"/>
          <c:showPercent val="0"/>
          <c:showBubbleSize val="0"/>
        </c:dLbls>
        <c:gapWidth val="250"/>
        <c:overlap val="100"/>
        <c:axId val="381333832"/>
        <c:axId val="38026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3.03</c:v>
                </c:pt>
                <c:pt idx="1">
                  <c:v>-2.2000000000000002</c:v>
                </c:pt>
                <c:pt idx="2">
                  <c:v>5.4</c:v>
                </c:pt>
                <c:pt idx="3">
                  <c:v>-5.24</c:v>
                </c:pt>
                <c:pt idx="4">
                  <c:v>-10.26</c:v>
                </c:pt>
              </c:numCache>
            </c:numRef>
          </c:val>
          <c:smooth val="0"/>
          <c:extLst xmlns:c16r2="http://schemas.microsoft.com/office/drawing/2015/06/chart">
            <c:ext xmlns:c16="http://schemas.microsoft.com/office/drawing/2014/chart" uri="{C3380CC4-5D6E-409C-BE32-E72D297353CC}">
              <c16:uniqueId val="{00000002-CBDE-4CA6-BD6E-E74CE005CFFE}"/>
            </c:ext>
          </c:extLst>
        </c:ser>
        <c:dLbls>
          <c:showLegendKey val="0"/>
          <c:showVal val="0"/>
          <c:showCatName val="0"/>
          <c:showSerName val="0"/>
          <c:showPercent val="0"/>
          <c:showBubbleSize val="0"/>
        </c:dLbls>
        <c:marker val="1"/>
        <c:smooth val="0"/>
        <c:axId val="381333832"/>
        <c:axId val="380267128"/>
      </c:lineChart>
      <c:catAx>
        <c:axId val="381333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0267128"/>
        <c:crosses val="autoZero"/>
        <c:auto val="1"/>
        <c:lblAlgn val="ctr"/>
        <c:lblOffset val="100"/>
        <c:tickLblSkip val="1"/>
        <c:tickMarkSkip val="1"/>
        <c:noMultiLvlLbl val="0"/>
      </c:catAx>
      <c:valAx>
        <c:axId val="38026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333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0.14000000000000001</c:v>
                </c:pt>
                <c:pt idx="4">
                  <c:v>#N/A</c:v>
                </c:pt>
                <c:pt idx="5">
                  <c:v>7.0000000000000007E-2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0F4-49AA-B755-BF759B5C73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0F4-49AA-B755-BF759B5C7306}"/>
            </c:ext>
          </c:extLst>
        </c:ser>
        <c:ser>
          <c:idx val="2"/>
          <c:order val="2"/>
          <c:tx>
            <c:strRef>
              <c:f>データシート!$A$29</c:f>
              <c:strCache>
                <c:ptCount val="1"/>
                <c:pt idx="0">
                  <c:v>浅口市後期高齢者医療特別会計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0F4-49AA-B755-BF759B5C7306}"/>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0.04</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3-80F4-49AA-B755-BF759B5C7306}"/>
            </c:ext>
          </c:extLst>
        </c:ser>
        <c:ser>
          <c:idx val="4"/>
          <c:order val="4"/>
          <c:tx>
            <c:strRef>
              <c:f>データシート!$A$31</c:f>
              <c:strCache>
                <c:ptCount val="1"/>
                <c:pt idx="0">
                  <c:v>浅口市住宅新築資金等貸付事業特別会計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80F4-49AA-B755-BF759B5C7306}"/>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c:v>
                </c:pt>
                <c:pt idx="2">
                  <c:v>#N/A</c:v>
                </c:pt>
                <c:pt idx="3">
                  <c:v>0.26</c:v>
                </c:pt>
                <c:pt idx="4">
                  <c:v>#N/A</c:v>
                </c:pt>
                <c:pt idx="5">
                  <c:v>0.28999999999999998</c:v>
                </c:pt>
                <c:pt idx="6">
                  <c:v>#N/A</c:v>
                </c:pt>
                <c:pt idx="7">
                  <c:v>0.25</c:v>
                </c:pt>
                <c:pt idx="8">
                  <c:v>#N/A</c:v>
                </c:pt>
                <c:pt idx="9">
                  <c:v>1.87</c:v>
                </c:pt>
              </c:numCache>
            </c:numRef>
          </c:val>
          <c:extLst xmlns:c16r2="http://schemas.microsoft.com/office/drawing/2015/06/chart">
            <c:ext xmlns:c16="http://schemas.microsoft.com/office/drawing/2014/chart" uri="{C3380CC4-5D6E-409C-BE32-E72D297353CC}">
              <c16:uniqueId val="{00000005-80F4-49AA-B755-BF759B5C7306}"/>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c:v>
                </c:pt>
                <c:pt idx="2">
                  <c:v>#N/A</c:v>
                </c:pt>
                <c:pt idx="3">
                  <c:v>1.87</c:v>
                </c:pt>
                <c:pt idx="4">
                  <c:v>#N/A</c:v>
                </c:pt>
                <c:pt idx="5">
                  <c:v>1.47</c:v>
                </c:pt>
                <c:pt idx="6">
                  <c:v>#N/A</c:v>
                </c:pt>
                <c:pt idx="7">
                  <c:v>2.2000000000000002</c:v>
                </c:pt>
                <c:pt idx="8">
                  <c:v>#N/A</c:v>
                </c:pt>
                <c:pt idx="9">
                  <c:v>3.14</c:v>
                </c:pt>
              </c:numCache>
            </c:numRef>
          </c:val>
          <c:extLst xmlns:c16r2="http://schemas.microsoft.com/office/drawing/2015/06/chart">
            <c:ext xmlns:c16="http://schemas.microsoft.com/office/drawing/2014/chart" uri="{C3380CC4-5D6E-409C-BE32-E72D297353CC}">
              <c16:uniqueId val="{00000006-80F4-49AA-B755-BF759B5C7306}"/>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3.43</c:v>
                </c:pt>
                <c:pt idx="2">
                  <c:v>#N/A</c:v>
                </c:pt>
                <c:pt idx="3">
                  <c:v>4.42</c:v>
                </c:pt>
                <c:pt idx="4">
                  <c:v>#N/A</c:v>
                </c:pt>
                <c:pt idx="5">
                  <c:v>5.74</c:v>
                </c:pt>
                <c:pt idx="6">
                  <c:v>#N/A</c:v>
                </c:pt>
                <c:pt idx="7">
                  <c:v>6.1</c:v>
                </c:pt>
                <c:pt idx="8">
                  <c:v>#N/A</c:v>
                </c:pt>
                <c:pt idx="9">
                  <c:v>5.36</c:v>
                </c:pt>
              </c:numCache>
            </c:numRef>
          </c:val>
          <c:extLst xmlns:c16r2="http://schemas.microsoft.com/office/drawing/2015/06/chart">
            <c:ext xmlns:c16="http://schemas.microsoft.com/office/drawing/2014/chart" uri="{C3380CC4-5D6E-409C-BE32-E72D297353CC}">
              <c16:uniqueId val="{00000007-80F4-49AA-B755-BF759B5C73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8.5</c:v>
                </c:pt>
                <c:pt idx="2">
                  <c:v>#N/A</c:v>
                </c:pt>
                <c:pt idx="3">
                  <c:v>9.98</c:v>
                </c:pt>
                <c:pt idx="4">
                  <c:v>#N/A</c:v>
                </c:pt>
                <c:pt idx="5">
                  <c:v>10.11</c:v>
                </c:pt>
                <c:pt idx="6">
                  <c:v>#N/A</c:v>
                </c:pt>
                <c:pt idx="7">
                  <c:v>12.32</c:v>
                </c:pt>
                <c:pt idx="8">
                  <c:v>#N/A</c:v>
                </c:pt>
                <c:pt idx="9">
                  <c:v>11.88</c:v>
                </c:pt>
              </c:numCache>
            </c:numRef>
          </c:val>
          <c:extLst xmlns:c16r2="http://schemas.microsoft.com/office/drawing/2015/06/chart">
            <c:ext xmlns:c16="http://schemas.microsoft.com/office/drawing/2014/chart" uri="{C3380CC4-5D6E-409C-BE32-E72D297353CC}">
              <c16:uniqueId val="{00000008-80F4-49AA-B755-BF759B5C7306}"/>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13.57</c:v>
                </c:pt>
                <c:pt idx="2">
                  <c:v>#N/A</c:v>
                </c:pt>
                <c:pt idx="3">
                  <c:v>14.93</c:v>
                </c:pt>
                <c:pt idx="4">
                  <c:v>#N/A</c:v>
                </c:pt>
                <c:pt idx="5">
                  <c:v>14.16</c:v>
                </c:pt>
                <c:pt idx="6">
                  <c:v>#N/A</c:v>
                </c:pt>
                <c:pt idx="7">
                  <c:v>14.06</c:v>
                </c:pt>
                <c:pt idx="8">
                  <c:v>#N/A</c:v>
                </c:pt>
                <c:pt idx="9">
                  <c:v>14.92</c:v>
                </c:pt>
              </c:numCache>
            </c:numRef>
          </c:val>
          <c:extLst xmlns:c16r2="http://schemas.microsoft.com/office/drawing/2015/06/chart">
            <c:ext xmlns:c16="http://schemas.microsoft.com/office/drawing/2014/chart" uri="{C3380CC4-5D6E-409C-BE32-E72D297353CC}">
              <c16:uniqueId val="{00000009-80F4-49AA-B755-BF759B5C7306}"/>
            </c:ext>
          </c:extLst>
        </c:ser>
        <c:dLbls>
          <c:showLegendKey val="0"/>
          <c:showVal val="0"/>
          <c:showCatName val="0"/>
          <c:showSerName val="0"/>
          <c:showPercent val="0"/>
          <c:showBubbleSize val="0"/>
        </c:dLbls>
        <c:gapWidth val="150"/>
        <c:overlap val="100"/>
        <c:axId val="387115240"/>
        <c:axId val="387115624"/>
      </c:barChart>
      <c:catAx>
        <c:axId val="38711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7115624"/>
        <c:crosses val="autoZero"/>
        <c:auto val="1"/>
        <c:lblAlgn val="ctr"/>
        <c:lblOffset val="100"/>
        <c:tickLblSkip val="1"/>
        <c:tickMarkSkip val="1"/>
        <c:noMultiLvlLbl val="0"/>
      </c:catAx>
      <c:valAx>
        <c:axId val="38711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115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1748</c:v>
                </c:pt>
                <c:pt idx="5">
                  <c:v>1766</c:v>
                </c:pt>
                <c:pt idx="8">
                  <c:v>1630</c:v>
                </c:pt>
                <c:pt idx="11">
                  <c:v>1687</c:v>
                </c:pt>
                <c:pt idx="14">
                  <c:v>1626</c:v>
                </c:pt>
              </c:numCache>
            </c:numRef>
          </c:val>
          <c:extLst xmlns:c16r2="http://schemas.microsoft.com/office/drawing/2015/06/chart">
            <c:ext xmlns:c16="http://schemas.microsoft.com/office/drawing/2014/chart" uri="{C3380CC4-5D6E-409C-BE32-E72D297353CC}">
              <c16:uniqueId val="{00000000-B4E7-455A-A7C8-5CC39192E6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E7-455A-A7C8-5CC39192E6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67</c:v>
                </c:pt>
                <c:pt idx="6">
                  <c:v>60</c:v>
                </c:pt>
                <c:pt idx="9">
                  <c:v>53</c:v>
                </c:pt>
                <c:pt idx="12">
                  <c:v>46</c:v>
                </c:pt>
              </c:numCache>
            </c:numRef>
          </c:val>
          <c:extLst xmlns:c16r2="http://schemas.microsoft.com/office/drawing/2015/06/chart">
            <c:ext xmlns:c16="http://schemas.microsoft.com/office/drawing/2014/chart" uri="{C3380CC4-5D6E-409C-BE32-E72D297353CC}">
              <c16:uniqueId val="{00000002-B4E7-455A-A7C8-5CC39192E6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24</c:v>
                </c:pt>
                <c:pt idx="3">
                  <c:v>40</c:v>
                </c:pt>
                <c:pt idx="6">
                  <c:v>53</c:v>
                </c:pt>
                <c:pt idx="9">
                  <c:v>64</c:v>
                </c:pt>
                <c:pt idx="12">
                  <c:v>78</c:v>
                </c:pt>
              </c:numCache>
            </c:numRef>
          </c:val>
          <c:extLst xmlns:c16r2="http://schemas.microsoft.com/office/drawing/2015/06/chart">
            <c:ext xmlns:c16="http://schemas.microsoft.com/office/drawing/2014/chart" uri="{C3380CC4-5D6E-409C-BE32-E72D297353CC}">
              <c16:uniqueId val="{00000003-B4E7-455A-A7C8-5CC39192E6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880</c:v>
                </c:pt>
                <c:pt idx="3">
                  <c:v>1007</c:v>
                </c:pt>
                <c:pt idx="6">
                  <c:v>1003</c:v>
                </c:pt>
                <c:pt idx="9">
                  <c:v>993</c:v>
                </c:pt>
                <c:pt idx="12">
                  <c:v>1008</c:v>
                </c:pt>
              </c:numCache>
            </c:numRef>
          </c:val>
          <c:extLst xmlns:c16r2="http://schemas.microsoft.com/office/drawing/2015/06/chart">
            <c:ext xmlns:c16="http://schemas.microsoft.com/office/drawing/2014/chart" uri="{C3380CC4-5D6E-409C-BE32-E72D297353CC}">
              <c16:uniqueId val="{00000004-B4E7-455A-A7C8-5CC39192E6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E7-455A-A7C8-5CC39192E6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E7-455A-A7C8-5CC39192E6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1590</c:v>
                </c:pt>
                <c:pt idx="3">
                  <c:v>1553</c:v>
                </c:pt>
                <c:pt idx="6">
                  <c:v>1313</c:v>
                </c:pt>
                <c:pt idx="9">
                  <c:v>1434</c:v>
                </c:pt>
                <c:pt idx="12">
                  <c:v>1373</c:v>
                </c:pt>
              </c:numCache>
            </c:numRef>
          </c:val>
          <c:extLst xmlns:c16r2="http://schemas.microsoft.com/office/drawing/2015/06/chart">
            <c:ext xmlns:c16="http://schemas.microsoft.com/office/drawing/2014/chart" uri="{C3380CC4-5D6E-409C-BE32-E72D297353CC}">
              <c16:uniqueId val="{00000007-B4E7-455A-A7C8-5CC39192E619}"/>
            </c:ext>
          </c:extLst>
        </c:ser>
        <c:dLbls>
          <c:showLegendKey val="0"/>
          <c:showVal val="0"/>
          <c:showCatName val="0"/>
          <c:showSerName val="0"/>
          <c:showPercent val="0"/>
          <c:showBubbleSize val="0"/>
        </c:dLbls>
        <c:gapWidth val="100"/>
        <c:overlap val="100"/>
        <c:axId val="351395024"/>
        <c:axId val="351394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820</c:v>
                </c:pt>
                <c:pt idx="2">
                  <c:v>#N/A</c:v>
                </c:pt>
                <c:pt idx="3">
                  <c:v>#N/A</c:v>
                </c:pt>
                <c:pt idx="4">
                  <c:v>901</c:v>
                </c:pt>
                <c:pt idx="5">
                  <c:v>#N/A</c:v>
                </c:pt>
                <c:pt idx="6">
                  <c:v>#N/A</c:v>
                </c:pt>
                <c:pt idx="7">
                  <c:v>799</c:v>
                </c:pt>
                <c:pt idx="8">
                  <c:v>#N/A</c:v>
                </c:pt>
                <c:pt idx="9">
                  <c:v>#N/A</c:v>
                </c:pt>
                <c:pt idx="10">
                  <c:v>857</c:v>
                </c:pt>
                <c:pt idx="11">
                  <c:v>#N/A</c:v>
                </c:pt>
                <c:pt idx="12">
                  <c:v>#N/A</c:v>
                </c:pt>
                <c:pt idx="13">
                  <c:v>879</c:v>
                </c:pt>
                <c:pt idx="14">
                  <c:v>#N/A</c:v>
                </c:pt>
              </c:numCache>
            </c:numRef>
          </c:val>
          <c:smooth val="0"/>
          <c:extLst xmlns:c16r2="http://schemas.microsoft.com/office/drawing/2015/06/chart">
            <c:ext xmlns:c16="http://schemas.microsoft.com/office/drawing/2014/chart" uri="{C3380CC4-5D6E-409C-BE32-E72D297353CC}">
              <c16:uniqueId val="{00000008-B4E7-455A-A7C8-5CC39192E619}"/>
            </c:ext>
          </c:extLst>
        </c:ser>
        <c:dLbls>
          <c:showLegendKey val="0"/>
          <c:showVal val="0"/>
          <c:showCatName val="0"/>
          <c:showSerName val="0"/>
          <c:showPercent val="0"/>
          <c:showBubbleSize val="0"/>
        </c:dLbls>
        <c:marker val="1"/>
        <c:smooth val="0"/>
        <c:axId val="351395024"/>
        <c:axId val="351394632"/>
      </c:lineChart>
      <c:catAx>
        <c:axId val="35139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94632"/>
        <c:crosses val="autoZero"/>
        <c:auto val="1"/>
        <c:lblAlgn val="ctr"/>
        <c:lblOffset val="100"/>
        <c:tickLblSkip val="1"/>
        <c:tickMarkSkip val="1"/>
        <c:noMultiLvlLbl val="0"/>
      </c:catAx>
      <c:valAx>
        <c:axId val="351394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9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18339</c:v>
                </c:pt>
                <c:pt idx="5">
                  <c:v>17617</c:v>
                </c:pt>
                <c:pt idx="8">
                  <c:v>17132</c:v>
                </c:pt>
                <c:pt idx="11">
                  <c:v>16531</c:v>
                </c:pt>
                <c:pt idx="14">
                  <c:v>16072</c:v>
                </c:pt>
              </c:numCache>
            </c:numRef>
          </c:val>
          <c:extLst xmlns:c16r2="http://schemas.microsoft.com/office/drawing/2015/06/chart">
            <c:ext xmlns:c16="http://schemas.microsoft.com/office/drawing/2014/chart" uri="{C3380CC4-5D6E-409C-BE32-E72D297353CC}">
              <c16:uniqueId val="{00000000-E2F8-4262-8D63-E944065964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397</c:v>
                </c:pt>
                <c:pt idx="5">
                  <c:v>1352</c:v>
                </c:pt>
                <c:pt idx="8">
                  <c:v>1297</c:v>
                </c:pt>
                <c:pt idx="11">
                  <c:v>1246</c:v>
                </c:pt>
                <c:pt idx="14">
                  <c:v>1200</c:v>
                </c:pt>
              </c:numCache>
            </c:numRef>
          </c:val>
          <c:extLst xmlns:c16r2="http://schemas.microsoft.com/office/drawing/2015/06/chart">
            <c:ext xmlns:c16="http://schemas.microsoft.com/office/drawing/2014/chart" uri="{C3380CC4-5D6E-409C-BE32-E72D297353CC}">
              <c16:uniqueId val="{00000001-E2F8-4262-8D63-E944065964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7804</c:v>
                </c:pt>
                <c:pt idx="5">
                  <c:v>7796</c:v>
                </c:pt>
                <c:pt idx="8">
                  <c:v>9109</c:v>
                </c:pt>
                <c:pt idx="11">
                  <c:v>8821</c:v>
                </c:pt>
                <c:pt idx="14">
                  <c:v>8596</c:v>
                </c:pt>
              </c:numCache>
            </c:numRef>
          </c:val>
          <c:extLst xmlns:c16r2="http://schemas.microsoft.com/office/drawing/2015/06/chart">
            <c:ext xmlns:c16="http://schemas.microsoft.com/office/drawing/2014/chart" uri="{C3380CC4-5D6E-409C-BE32-E72D297353CC}">
              <c16:uniqueId val="{00000002-E2F8-4262-8D63-E944065964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F8-4262-8D63-E944065964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F8-4262-8D63-E944065964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F8-4262-8D63-E944065964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1791</c:v>
                </c:pt>
                <c:pt idx="3">
                  <c:v>1760</c:v>
                </c:pt>
                <c:pt idx="6">
                  <c:v>1764</c:v>
                </c:pt>
                <c:pt idx="9">
                  <c:v>1710</c:v>
                </c:pt>
                <c:pt idx="12">
                  <c:v>1705</c:v>
                </c:pt>
              </c:numCache>
            </c:numRef>
          </c:val>
          <c:extLst xmlns:c16r2="http://schemas.microsoft.com/office/drawing/2015/06/chart">
            <c:ext xmlns:c16="http://schemas.microsoft.com/office/drawing/2014/chart" uri="{C3380CC4-5D6E-409C-BE32-E72D297353CC}">
              <c16:uniqueId val="{00000006-E2F8-4262-8D63-E944065964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405</c:v>
                </c:pt>
                <c:pt idx="3">
                  <c:v>420</c:v>
                </c:pt>
                <c:pt idx="6">
                  <c:v>385</c:v>
                </c:pt>
                <c:pt idx="9">
                  <c:v>391</c:v>
                </c:pt>
                <c:pt idx="12">
                  <c:v>341</c:v>
                </c:pt>
              </c:numCache>
            </c:numRef>
          </c:val>
          <c:extLst xmlns:c16r2="http://schemas.microsoft.com/office/drawing/2015/06/chart">
            <c:ext xmlns:c16="http://schemas.microsoft.com/office/drawing/2014/chart" uri="{C3380CC4-5D6E-409C-BE32-E72D297353CC}">
              <c16:uniqueId val="{00000007-E2F8-4262-8D63-E944065964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11374</c:v>
                </c:pt>
                <c:pt idx="3">
                  <c:v>11592</c:v>
                </c:pt>
                <c:pt idx="6">
                  <c:v>11770</c:v>
                </c:pt>
                <c:pt idx="9">
                  <c:v>11752</c:v>
                </c:pt>
                <c:pt idx="12">
                  <c:v>11250</c:v>
                </c:pt>
              </c:numCache>
            </c:numRef>
          </c:val>
          <c:extLst xmlns:c16r2="http://schemas.microsoft.com/office/drawing/2015/06/chart">
            <c:ext xmlns:c16="http://schemas.microsoft.com/office/drawing/2014/chart" uri="{C3380CC4-5D6E-409C-BE32-E72D297353CC}">
              <c16:uniqueId val="{00000008-E2F8-4262-8D63-E944065964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756</c:v>
                </c:pt>
                <c:pt idx="3">
                  <c:v>673</c:v>
                </c:pt>
                <c:pt idx="6">
                  <c:v>568</c:v>
                </c:pt>
                <c:pt idx="9">
                  <c:v>477</c:v>
                </c:pt>
                <c:pt idx="12">
                  <c:v>401</c:v>
                </c:pt>
              </c:numCache>
            </c:numRef>
          </c:val>
          <c:extLst xmlns:c16r2="http://schemas.microsoft.com/office/drawing/2015/06/chart">
            <c:ext xmlns:c16="http://schemas.microsoft.com/office/drawing/2014/chart" uri="{C3380CC4-5D6E-409C-BE32-E72D297353CC}">
              <c16:uniqueId val="{00000009-E2F8-4262-8D63-E944065964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13711</c:v>
                </c:pt>
                <c:pt idx="3">
                  <c:v>13918</c:v>
                </c:pt>
                <c:pt idx="6">
                  <c:v>13738</c:v>
                </c:pt>
                <c:pt idx="9">
                  <c:v>13315</c:v>
                </c:pt>
                <c:pt idx="12">
                  <c:v>13056</c:v>
                </c:pt>
              </c:numCache>
            </c:numRef>
          </c:val>
          <c:extLst xmlns:c16r2="http://schemas.microsoft.com/office/drawing/2015/06/chart">
            <c:ext xmlns:c16="http://schemas.microsoft.com/office/drawing/2014/chart" uri="{C3380CC4-5D6E-409C-BE32-E72D297353CC}">
              <c16:uniqueId val="{0000000A-E2F8-4262-8D63-E9440659647A}"/>
            </c:ext>
          </c:extLst>
        </c:ser>
        <c:dLbls>
          <c:showLegendKey val="0"/>
          <c:showVal val="0"/>
          <c:showCatName val="0"/>
          <c:showSerName val="0"/>
          <c:showPercent val="0"/>
          <c:showBubbleSize val="0"/>
        </c:dLbls>
        <c:gapWidth val="100"/>
        <c:overlap val="100"/>
        <c:axId val="351392672"/>
        <c:axId val="35139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1497</c:v>
                </c:pt>
                <c:pt idx="2">
                  <c:v>#N/A</c:v>
                </c:pt>
                <c:pt idx="3">
                  <c:v>#N/A</c:v>
                </c:pt>
                <c:pt idx="4">
                  <c:v>1598</c:v>
                </c:pt>
                <c:pt idx="5">
                  <c:v>#N/A</c:v>
                </c:pt>
                <c:pt idx="6">
                  <c:v>#N/A</c:v>
                </c:pt>
                <c:pt idx="7">
                  <c:v>688</c:v>
                </c:pt>
                <c:pt idx="8">
                  <c:v>#N/A</c:v>
                </c:pt>
                <c:pt idx="9">
                  <c:v>#N/A</c:v>
                </c:pt>
                <c:pt idx="10">
                  <c:v>1047</c:v>
                </c:pt>
                <c:pt idx="11">
                  <c:v>#N/A</c:v>
                </c:pt>
                <c:pt idx="12">
                  <c:v>#N/A</c:v>
                </c:pt>
                <c:pt idx="13">
                  <c:v>885</c:v>
                </c:pt>
                <c:pt idx="14">
                  <c:v>#N/A</c:v>
                </c:pt>
              </c:numCache>
            </c:numRef>
          </c:val>
          <c:smooth val="0"/>
          <c:extLst xmlns:c16r2="http://schemas.microsoft.com/office/drawing/2015/06/chart">
            <c:ext xmlns:c16="http://schemas.microsoft.com/office/drawing/2014/chart" uri="{C3380CC4-5D6E-409C-BE32-E72D297353CC}">
              <c16:uniqueId val="{0000000B-E2F8-4262-8D63-E9440659647A}"/>
            </c:ext>
          </c:extLst>
        </c:ser>
        <c:dLbls>
          <c:showLegendKey val="0"/>
          <c:showVal val="0"/>
          <c:showCatName val="0"/>
          <c:showSerName val="0"/>
          <c:showPercent val="0"/>
          <c:showBubbleSize val="0"/>
        </c:dLbls>
        <c:marker val="1"/>
        <c:smooth val="0"/>
        <c:axId val="351392672"/>
        <c:axId val="351394240"/>
      </c:lineChart>
      <c:catAx>
        <c:axId val="3513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394240"/>
        <c:crosses val="autoZero"/>
        <c:auto val="1"/>
        <c:lblAlgn val="ctr"/>
        <c:lblOffset val="100"/>
        <c:tickLblSkip val="1"/>
        <c:tickMarkSkip val="1"/>
        <c:noMultiLvlLbl val="0"/>
      </c:catAx>
      <c:valAx>
        <c:axId val="35139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9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6668</c:v>
                </c:pt>
                <c:pt idx="1">
                  <c:v>6447</c:v>
                </c:pt>
                <c:pt idx="2">
                  <c:v>6136</c:v>
                </c:pt>
              </c:numCache>
            </c:numRef>
          </c:val>
          <c:extLst xmlns:c16r2="http://schemas.microsoft.com/office/drawing/2015/06/chart">
            <c:ext xmlns:c16="http://schemas.microsoft.com/office/drawing/2014/chart" uri="{C3380CC4-5D6E-409C-BE32-E72D297353CC}">
              <c16:uniqueId val="{00000000-F42C-419D-B17D-56FEAC6454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136</c:v>
                </c:pt>
                <c:pt idx="1">
                  <c:v>136</c:v>
                </c:pt>
                <c:pt idx="2">
                  <c:v>136</c:v>
                </c:pt>
              </c:numCache>
            </c:numRef>
          </c:val>
          <c:extLst xmlns:c16r2="http://schemas.microsoft.com/office/drawing/2015/06/chart">
            <c:ext xmlns:c16="http://schemas.microsoft.com/office/drawing/2014/chart" uri="{C3380CC4-5D6E-409C-BE32-E72D297353CC}">
              <c16:uniqueId val="{00000001-F42C-419D-B17D-56FEAC6454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3407</c:v>
                </c:pt>
                <c:pt idx="1">
                  <c:v>3364</c:v>
                </c:pt>
                <c:pt idx="2">
                  <c:v>3436</c:v>
                </c:pt>
              </c:numCache>
            </c:numRef>
          </c:val>
          <c:extLst xmlns:c16r2="http://schemas.microsoft.com/office/drawing/2015/06/chart">
            <c:ext xmlns:c16="http://schemas.microsoft.com/office/drawing/2014/chart" uri="{C3380CC4-5D6E-409C-BE32-E72D297353CC}">
              <c16:uniqueId val="{00000002-F42C-419D-B17D-56FEAC6454B0}"/>
            </c:ext>
          </c:extLst>
        </c:ser>
        <c:dLbls>
          <c:showLegendKey val="0"/>
          <c:showVal val="0"/>
          <c:showCatName val="0"/>
          <c:showSerName val="0"/>
          <c:showPercent val="0"/>
          <c:showBubbleSize val="0"/>
        </c:dLbls>
        <c:gapWidth val="120"/>
        <c:overlap val="100"/>
        <c:axId val="351393456"/>
        <c:axId val="351395416"/>
      </c:barChart>
      <c:catAx>
        <c:axId val="35139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1395416"/>
        <c:crosses val="autoZero"/>
        <c:auto val="1"/>
        <c:lblAlgn val="ctr"/>
        <c:lblOffset val="100"/>
        <c:tickLblSkip val="1"/>
        <c:tickMarkSkip val="1"/>
        <c:noMultiLvlLbl val="0"/>
      </c:catAx>
      <c:valAx>
        <c:axId val="35139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139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B32-42B4-8115-5BAA252EB2B1}"/>
                </c:ext>
                <c:ext xmlns:c15="http://schemas.microsoft.com/office/drawing/2012/chart" uri="{CE6537A1-D6FC-4f65-9D91-7224C49458BB}">
                  <c15:layout/>
                  <c15:dlblFieldTable>
                    <c15:dlblFTEntry>
                      <c15:txfldGUID>{2F458681-9FBD-4D88-89EF-1A8946FA2EF7}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B32-42B4-8115-5BAA252EB2B1}"/>
                </c:ext>
                <c:ext xmlns:c15="http://schemas.microsoft.com/office/drawing/2012/chart" uri="{CE6537A1-D6FC-4f65-9D91-7224C49458BB}">
                  <c15:dlblFieldTable>
                    <c15:dlblFTEntry>
                      <c15:txfldGUID>{56C3F513-3324-4AE3-8BB7-4440F3A22497}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B32-42B4-8115-5BAA252EB2B1}"/>
                </c:ext>
                <c:ext xmlns:c15="http://schemas.microsoft.com/office/drawing/2012/chart" uri="{CE6537A1-D6FC-4f65-9D91-7224C49458BB}">
                  <c15:dlblFieldTable>
                    <c15:dlblFTEntry>
                      <c15:txfldGUID>{DA8C63A7-21DA-4D28-A5D3-7112EF86FC8E}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B32-42B4-8115-5BAA252EB2B1}"/>
                </c:ext>
                <c:ext xmlns:c15="http://schemas.microsoft.com/office/drawing/2012/chart" uri="{CE6537A1-D6FC-4f65-9D91-7224C49458BB}">
                  <c15:dlblFieldTable>
                    <c15:dlblFTEntry>
                      <c15:txfldGUID>{1FA79DA1-BA2B-45D5-848A-B722D75BB752}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B32-42B4-8115-5BAA252EB2B1}"/>
                </c:ext>
                <c:ext xmlns:c15="http://schemas.microsoft.com/office/drawing/2012/chart" uri="{CE6537A1-D6FC-4f65-9D91-7224C49458BB}">
                  <c15:dlblFieldTable>
                    <c15:dlblFTEntry>
                      <c15:txfldGUID>{683422AD-CEC6-4F6B-AC1D-5AC2851E9BCE}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B32-42B4-8115-5BAA252EB2B1}"/>
                </c:ext>
                <c:ext xmlns:c15="http://schemas.microsoft.com/office/drawing/2012/chart" uri="{CE6537A1-D6FC-4f65-9D91-7224C49458BB}">
                  <c15:layout/>
                  <c15:dlblFieldTable>
                    <c15:dlblFTEntry>
                      <c15:txfldGUID>{DB286E52-5362-4F01-B667-A6828E120EEF}</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B32-42B4-8115-5BAA252EB2B1}"/>
                </c:ext>
                <c:ext xmlns:c15="http://schemas.microsoft.com/office/drawing/2012/chart" uri="{CE6537A1-D6FC-4f65-9D91-7224C49458BB}">
                  <c15:layout/>
                  <c15:dlblFieldTable>
                    <c15:dlblFTEntry>
                      <c15:txfldGUID>{3666AF38-70B3-4090-A7BC-86C540A18AE1}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B32-42B4-8115-5BAA252EB2B1}"/>
                </c:ext>
                <c:ext xmlns:c15="http://schemas.microsoft.com/office/drawing/2012/chart" uri="{CE6537A1-D6FC-4f65-9D91-7224C49458BB}">
                  <c15:layout/>
                  <c15:dlblFieldTable>
                    <c15:dlblFTEntry>
                      <c15:txfldGUID>{E47667F5-9124-425B-BF93-C97CC01393FA}</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B32-42B4-8115-5BAA252EB2B1}"/>
                </c:ext>
                <c:ext xmlns:c15="http://schemas.microsoft.com/office/drawing/2012/chart" uri="{CE6537A1-D6FC-4f65-9D91-7224C49458BB}">
                  <c15:layout/>
                  <c15:dlblFieldTable>
                    <c15:dlblFTEntry>
                      <c15:txfldGUID>{645649E2-A10B-4149-B7F7-C60804AE2A76}</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68.2</c:v>
                </c:pt>
                <c:pt idx="16">
                  <c:v>69</c:v>
                </c:pt>
                <c:pt idx="24">
                  <c:v>70.3</c:v>
                </c:pt>
                <c:pt idx="32">
                  <c:v>71.2</c:v>
                </c:pt>
              </c:numCache>
            </c:numRef>
          </c:xVal>
          <c:yVal>
            <c:numRef>
              <c:f>公会計指標分析・財政指標組合せ分析表!$BP$51:$DC$51</c:f>
              <c:numCache>
                <c:formatCode>#,##0.0;"▲ "#,##0.0</c:formatCode>
                <c:ptCount val="40"/>
                <c:pt idx="0">
                  <c:v>18.399999999999999</c:v>
                </c:pt>
                <c:pt idx="8">
                  <c:v>20.100000000000001</c:v>
                </c:pt>
                <c:pt idx="16">
                  <c:v>8.8000000000000007</c:v>
                </c:pt>
                <c:pt idx="24">
                  <c:v>13.5</c:v>
                </c:pt>
                <c:pt idx="32">
                  <c:v>11.5</c:v>
                </c:pt>
              </c:numCache>
            </c:numRef>
          </c:yVal>
          <c:smooth val="0"/>
          <c:extLst xmlns:c16r2="http://schemas.microsoft.com/office/drawing/2015/06/chart">
            <c:ext xmlns:c16="http://schemas.microsoft.com/office/drawing/2014/chart" uri="{C3380CC4-5D6E-409C-BE32-E72D297353CC}">
              <c16:uniqueId val="{00000009-2B32-42B4-8115-5BAA252EB2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B32-42B4-8115-5BAA252EB2B1}"/>
                </c:ext>
                <c:ext xmlns:c15="http://schemas.microsoft.com/office/drawing/2012/chart" uri="{CE6537A1-D6FC-4f65-9D91-7224C49458BB}">
                  <c15:layout/>
                  <c15:dlblFieldTable>
                    <c15:dlblFTEntry>
                      <c15:txfldGUID>{8F00E284-9A75-471A-8F5F-B262EF8646F8}</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B32-42B4-8115-5BAA252EB2B1}"/>
                </c:ext>
                <c:ext xmlns:c15="http://schemas.microsoft.com/office/drawing/2012/chart" uri="{CE6537A1-D6FC-4f65-9D91-7224C49458BB}">
                  <c15:dlblFieldTable>
                    <c15:dlblFTEntry>
                      <c15:txfldGUID>{75CE3FFC-6E76-4832-B633-08014433A6D2}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B32-42B4-8115-5BAA252EB2B1}"/>
                </c:ext>
                <c:ext xmlns:c15="http://schemas.microsoft.com/office/drawing/2012/chart" uri="{CE6537A1-D6FC-4f65-9D91-7224C49458BB}">
                  <c15:dlblFieldTable>
                    <c15:dlblFTEntry>
                      <c15:txfldGUID>{9F0E0369-00FC-4178-B09F-3E0C95F8FF7E}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B32-42B4-8115-5BAA252EB2B1}"/>
                </c:ext>
                <c:ext xmlns:c15="http://schemas.microsoft.com/office/drawing/2012/chart" uri="{CE6537A1-D6FC-4f65-9D91-7224C49458BB}">
                  <c15:dlblFieldTable>
                    <c15:dlblFTEntry>
                      <c15:txfldGUID>{472D1789-38E8-4B66-80F5-E104817C10C1}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B32-42B4-8115-5BAA252EB2B1}"/>
                </c:ext>
                <c:ext xmlns:c15="http://schemas.microsoft.com/office/drawing/2012/chart" uri="{CE6537A1-D6FC-4f65-9D91-7224C49458BB}">
                  <c15:dlblFieldTable>
                    <c15:dlblFTEntry>
                      <c15:txfldGUID>{C865653B-2BF3-408E-9E91-31ADA2937FA6}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B32-42B4-8115-5BAA252EB2B1}"/>
                </c:ext>
                <c:ext xmlns:c15="http://schemas.microsoft.com/office/drawing/2012/chart" uri="{CE6537A1-D6FC-4f65-9D91-7224C49458BB}">
                  <c15:layout/>
                  <c15:dlblFieldTable>
                    <c15:dlblFTEntry>
                      <c15:txfldGUID>{B09F194F-4D48-4E0D-848E-C6E2D2566E21}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B32-42B4-8115-5BAA252EB2B1}"/>
                </c:ext>
                <c:ext xmlns:c15="http://schemas.microsoft.com/office/drawing/2012/chart" uri="{CE6537A1-D6FC-4f65-9D91-7224C49458BB}">
                  <c15:layout/>
                  <c15:dlblFieldTable>
                    <c15:dlblFTEntry>
                      <c15:txfldGUID>{5FBF5925-2F09-4F15-9E11-E9972AD99044}</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501086126211971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B32-42B4-8115-5BAA252EB2B1}"/>
                </c:ext>
                <c:ext xmlns:c15="http://schemas.microsoft.com/office/drawing/2012/chart" uri="{CE6537A1-D6FC-4f65-9D91-7224C49458BB}">
                  <c15:layout/>
                  <c15:dlblFieldTable>
                    <c15:dlblFTEntry>
                      <c15:txfldGUID>{ED51DBAA-0CF9-4914-811C-038FE48FA856}</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9150089857686676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B32-42B4-8115-5BAA252EB2B1}"/>
                </c:ext>
                <c:ext xmlns:c15="http://schemas.microsoft.com/office/drawing/2012/chart" uri="{CE6537A1-D6FC-4f65-9D91-7224C49458BB}">
                  <c15:layout/>
                  <c15:dlblFieldTable>
                    <c15:dlblFTEntry>
                      <c15:txfldGUID>{F7389283-6B70-4E4C-AD02-97C5BF5E3E79}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2B32-42B4-8115-5BAA252EB2B1}"/>
            </c:ext>
          </c:extLst>
        </c:ser>
        <c:dLbls>
          <c:showLegendKey val="0"/>
          <c:showVal val="1"/>
          <c:showCatName val="0"/>
          <c:showSerName val="0"/>
          <c:showPercent val="0"/>
          <c:showBubbleSize val="0"/>
        </c:dLbls>
        <c:axId val="351392280"/>
        <c:axId val="387968352"/>
      </c:scatterChart>
      <c:valAx>
        <c:axId val="351392280"/>
        <c:scaling>
          <c:orientation val="minMax"/>
          <c:max val="74"/>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968352"/>
        <c:crosses val="autoZero"/>
        <c:crossBetween val="midCat"/>
      </c:valAx>
      <c:valAx>
        <c:axId val="387968352"/>
        <c:scaling>
          <c:orientation val="minMax"/>
          <c:max val="6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1392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4177423630409415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2C6-4A97-B597-4035A5D9729C}"/>
                </c:ext>
                <c:ext xmlns:c15="http://schemas.microsoft.com/office/drawing/2012/chart" uri="{CE6537A1-D6FC-4f65-9D91-7224C49458BB}">
                  <c15:layout/>
                  <c15:dlblFieldTable>
                    <c15:dlblFTEntry>
                      <c15:txfldGUID>{F7DB4BE5-2B9E-45A6-8144-CA3FAE2ABE45}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C6-4A97-B597-4035A5D9729C}"/>
                </c:ext>
                <c:ext xmlns:c15="http://schemas.microsoft.com/office/drawing/2012/chart" uri="{CE6537A1-D6FC-4f65-9D91-7224C49458BB}">
                  <c15:dlblFieldTable>
                    <c15:dlblFTEntry>
                      <c15:txfldGUID>{74945A9D-81C5-4B60-82D4-2BA470FCD0CC}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2C6-4A97-B597-4035A5D9729C}"/>
                </c:ext>
                <c:ext xmlns:c15="http://schemas.microsoft.com/office/drawing/2012/chart" uri="{CE6537A1-D6FC-4f65-9D91-7224C49458BB}">
                  <c15:dlblFieldTable>
                    <c15:dlblFTEntry>
                      <c15:txfldGUID>{F07A2A92-646D-4A38-AF31-78E2E3AB3A96}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C6-4A97-B597-4035A5D9729C}"/>
                </c:ext>
                <c:ext xmlns:c15="http://schemas.microsoft.com/office/drawing/2012/chart" uri="{CE6537A1-D6FC-4f65-9D91-7224C49458BB}">
                  <c15:dlblFieldTable>
                    <c15:dlblFTEntry>
                      <c15:txfldGUID>{42047B15-B306-4C2F-99FD-31B3B7C24A2E}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2C6-4A97-B597-4035A5D9729C}"/>
                </c:ext>
                <c:ext xmlns:c15="http://schemas.microsoft.com/office/drawing/2012/chart" uri="{CE6537A1-D6FC-4f65-9D91-7224C49458BB}">
                  <c15:dlblFieldTable>
                    <c15:dlblFTEntry>
                      <c15:txfldGUID>{C7807C54-F6E3-4404-B88E-D3318DFC68B0}</c15:txfldGUID>
                      <c15:f>#REF!</c15:f>
                      <c15:dlblFieldTableCache>
                        <c:ptCount val="1"/>
                        <c:pt idx="0">
                          <c:v>#REF!</c:v>
                        </c:pt>
                      </c15:dlblFieldTableCache>
                    </c15:dlblFTEntry>
                  </c15:dlblFieldTable>
                  <c15:showDataLabelsRange val="0"/>
                </c:ext>
              </c:extLst>
            </c:dLbl>
            <c:dLbl>
              <c:idx val="8"/>
              <c:layout>
                <c:manualLayout>
                  <c:x val="-1.8235628084250128E-2"/>
                  <c:y val="-7.065552805760914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C6-4A97-B597-4035A5D9729C}"/>
                </c:ext>
                <c:ext xmlns:c15="http://schemas.microsoft.com/office/drawing/2012/chart" uri="{CE6537A1-D6FC-4f65-9D91-7224C49458BB}">
                  <c15:layout/>
                  <c15:dlblFieldTable>
                    <c15:dlblFTEntry>
                      <c15:txfldGUID>{CF991BDB-F3DB-4A72-876D-BE7E9BBF26D1}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2C6-4A97-B597-4035A5D9729C}"/>
                </c:ext>
                <c:ext xmlns:c15="http://schemas.microsoft.com/office/drawing/2012/chart" uri="{CE6537A1-D6FC-4f65-9D91-7224C49458BB}">
                  <c15:layout/>
                  <c15:dlblFieldTable>
                    <c15:dlblFTEntry>
                      <c15:txfldGUID>{CF637B42-1916-494B-928E-194CFD360FA7}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88E-2"/>
                  <c:y val="-6.877064771934102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C6-4A97-B597-4035A5D9729C}"/>
                </c:ext>
                <c:ext xmlns:c15="http://schemas.microsoft.com/office/drawing/2012/chart" uri="{CE6537A1-D6FC-4f65-9D91-7224C49458BB}">
                  <c15:layout/>
                  <c15:dlblFieldTable>
                    <c15:dlblFTEntry>
                      <c15:txfldGUID>{AEAD7BF2-4F37-4FF1-A1A2-E031C6EDF43D}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5.6062646456246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2C6-4A97-B597-4035A5D9729C}"/>
                </c:ext>
                <c:ext xmlns:c15="http://schemas.microsoft.com/office/drawing/2012/chart" uri="{CE6537A1-D6FC-4f65-9D91-7224C49458BB}">
                  <c15:layout/>
                  <c15:dlblFieldTable>
                    <c15:dlblFTEntry>
                      <c15:txfldGUID>{90F95FED-73FA-4763-8BB2-662EDC0E7462}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10.6</c:v>
                </c:pt>
                <c:pt idx="16">
                  <c:v>10.6</c:v>
                </c:pt>
                <c:pt idx="24">
                  <c:v>10.9</c:v>
                </c:pt>
                <c:pt idx="32">
                  <c:v>10.9</c:v>
                </c:pt>
              </c:numCache>
            </c:numRef>
          </c:xVal>
          <c:yVal>
            <c:numRef>
              <c:f>公会計指標分析・財政指標組合せ分析表!$BP$73:$DC$73</c:f>
              <c:numCache>
                <c:formatCode>#,##0.0;"▲ "#,##0.0</c:formatCode>
                <c:ptCount val="40"/>
                <c:pt idx="0">
                  <c:v>18.399999999999999</c:v>
                </c:pt>
                <c:pt idx="8">
                  <c:v>20.100000000000001</c:v>
                </c:pt>
                <c:pt idx="16">
                  <c:v>8.8000000000000007</c:v>
                </c:pt>
                <c:pt idx="24">
                  <c:v>13.5</c:v>
                </c:pt>
                <c:pt idx="32">
                  <c:v>11.5</c:v>
                </c:pt>
              </c:numCache>
            </c:numRef>
          </c:yVal>
          <c:smooth val="0"/>
          <c:extLst xmlns:c16r2="http://schemas.microsoft.com/office/drawing/2015/06/chart">
            <c:ext xmlns:c16="http://schemas.microsoft.com/office/drawing/2014/chart" uri="{C3380CC4-5D6E-409C-BE32-E72D297353CC}">
              <c16:uniqueId val="{00000009-D2C6-4A97-B597-4035A5D972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2C6-4A97-B597-4035A5D9729C}"/>
                </c:ext>
                <c:ext xmlns:c15="http://schemas.microsoft.com/office/drawing/2012/chart" uri="{CE6537A1-D6FC-4f65-9D91-7224C49458BB}">
                  <c15:layout/>
                  <c15:dlblFieldTable>
                    <c15:dlblFTEntry>
                      <c15:txfldGUID>{5CE6AFFF-0EB4-49E2-AD83-76AB26783161}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2C6-4A97-B597-4035A5D9729C}"/>
                </c:ext>
                <c:ext xmlns:c15="http://schemas.microsoft.com/office/drawing/2012/chart" uri="{CE6537A1-D6FC-4f65-9D91-7224C49458BB}">
                  <c15:dlblFieldTable>
                    <c15:dlblFTEntry>
                      <c15:txfldGUID>{7D1E02BA-BDAE-4BBE-AF00-5FB2C65F24BF}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2C6-4A97-B597-4035A5D9729C}"/>
                </c:ext>
                <c:ext xmlns:c15="http://schemas.microsoft.com/office/drawing/2012/chart" uri="{CE6537A1-D6FC-4f65-9D91-7224C49458BB}">
                  <c15:dlblFieldTable>
                    <c15:dlblFTEntry>
                      <c15:txfldGUID>{19A6C5C9-2021-4CA8-9AC2-C8EF699ECDD7}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2C6-4A97-B597-4035A5D9729C}"/>
                </c:ext>
                <c:ext xmlns:c15="http://schemas.microsoft.com/office/drawing/2012/chart" uri="{CE6537A1-D6FC-4f65-9D91-7224C49458BB}">
                  <c15:dlblFieldTable>
                    <c15:dlblFTEntry>
                      <c15:txfldGUID>{B24889D0-A34A-4F2C-947C-28D7BD80C568}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2C6-4A97-B597-4035A5D9729C}"/>
                </c:ext>
                <c:ext xmlns:c15="http://schemas.microsoft.com/office/drawing/2012/chart" uri="{CE6537A1-D6FC-4f65-9D91-7224C49458BB}">
                  <c15:dlblFieldTable>
                    <c15:dlblFTEntry>
                      <c15:txfldGUID>{01391991-F428-422B-ACF1-66BC8E3EADFD}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C6-4A97-B597-4035A5D9729C}"/>
                </c:ext>
                <c:ext xmlns:c15="http://schemas.microsoft.com/office/drawing/2012/chart" uri="{CE6537A1-D6FC-4f65-9D91-7224C49458BB}">
                  <c15:layout/>
                  <c15:dlblFieldTable>
                    <c15:dlblFTEntry>
                      <c15:txfldGUID>{0AEF5DFF-5950-4CE7-A67B-E66DB24FD49D}</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2C6-4A97-B597-4035A5D9729C}"/>
                </c:ext>
                <c:ext xmlns:c15="http://schemas.microsoft.com/office/drawing/2012/chart" uri="{CE6537A1-D6FC-4f65-9D91-7224C49458BB}">
                  <c15:layout/>
                  <c15:dlblFieldTable>
                    <c15:dlblFTEntry>
                      <c15:txfldGUID>{3C5D28C0-F070-42EC-9C18-399406AD125E}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2C6-4A97-B597-4035A5D9729C}"/>
                </c:ext>
                <c:ext xmlns:c15="http://schemas.microsoft.com/office/drawing/2012/chart" uri="{CE6537A1-D6FC-4f65-9D91-7224C49458BB}">
                  <c15:layout/>
                  <c15:dlblFieldTable>
                    <c15:dlblFTEntry>
                      <c15:txfldGUID>{174A5F85-DFC4-4187-A6CB-F4E8A88251FB}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2C6-4A97-B597-4035A5D9729C}"/>
                </c:ext>
                <c:ext xmlns:c15="http://schemas.microsoft.com/office/drawing/2012/chart" uri="{CE6537A1-D6FC-4f65-9D91-7224C49458BB}">
                  <c15:layout/>
                  <c15:dlblFieldTable>
                    <c15:dlblFTEntry>
                      <c15:txfldGUID>{2D4B89AC-6763-49A3-88F5-3491E38068D7}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xmlns:c16r2="http://schemas.microsoft.com/office/drawing/2015/06/chart">
            <c:ext xmlns:c16="http://schemas.microsoft.com/office/drawing/2014/chart" uri="{C3380CC4-5D6E-409C-BE32-E72D297353CC}">
              <c16:uniqueId val="{00000013-D2C6-4A97-B597-4035A5D9729C}"/>
            </c:ext>
          </c:extLst>
        </c:ser>
        <c:dLbls>
          <c:showLegendKey val="0"/>
          <c:showVal val="1"/>
          <c:showCatName val="0"/>
          <c:showSerName val="0"/>
          <c:showPercent val="0"/>
          <c:showBubbleSize val="0"/>
        </c:dLbls>
        <c:axId val="387966000"/>
        <c:axId val="387966392"/>
      </c:scatterChart>
      <c:valAx>
        <c:axId val="387966000"/>
        <c:scaling>
          <c:orientation val="minMax"/>
          <c:max val="11.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7966392"/>
        <c:crosses val="autoZero"/>
        <c:crossBetween val="midCat"/>
      </c:valAx>
      <c:valAx>
        <c:axId val="387966392"/>
        <c:scaling>
          <c:orientation val="minMax"/>
          <c:max val="6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7966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は、旧合併特例事業債における大型事業の償還が終了したことにより、令和元年度は減少した。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起債の借入に当たっては交付税算入率の高い起債を選んで計画的に行っており、臨時財政対策債</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％、旧合併特例事業債は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今後も適量・適切な事業実施により実質公債費比率の抑制を図る。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年度と比較し、下水道事業債の繰入見込額等が減少したため、全体として減少している。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財政調整基金を取り崩したことにより充当可能基金が減少した。また、臨時財政対策債等の償還が進み、地方債の現在高が減少したことにより基準財政需要額算入見込額が減少し、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今後も後世への負担を少しでも軽減するよう、新規に発行する地方債の抑制を行うとともに、交付税措置の高い地方債を選択し、計画的な借入を行うことにより、財政の健全化を図る。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歳計余剰金（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千万円）等を財政調整基金へ積み立てた一方、財源不足等に対応するため、財政調整基金から取り崩し（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千万円）を行ったこと等により、基金全体としては減少している。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基金の使途の明確化を図るために、財政調整基金に限らず、個々の特定目的基金に積み立てていくことを予定している。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・合併振興基金：市民の一体感の醸成又は地域ごとの個性ある振興を図る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・まちづくり基金：活力あるまちづくり及び地域づくりを推進する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・学校施設等整備基金：学校施設等の整備を図る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・健康福祉施設整備基金：福祉施設等の整備を図る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・合併振興基金：天草池駐車場整備事業（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百万円）に充当したことによる減少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・まちづくり基金：市営バス運行事業、コミュニティ事業、青少年育成事業等（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百万円）に充当したことによる減少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・学校施設等整備基金：寄島中学校煙突アスベスト等除却事業（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百万円）、六条院こども園屋上防水等改修事業（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百万円）に充当した一方で、今後の整備事業のため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・社会体育施設整備基金：今後の整備事業のため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・都市公園等施設整備基金：都市公園等施設の老朽化に伴う維持補修費等の増加に備え、令和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・文化振興基金：文化施設の老朽化に伴う維持補修費等の増加に備え、令和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歳計余剰金（</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千万円）等を積み立てた一方、財源不足等に対応するため、取り崩し（</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千万円）を行ったこと等により、減少している。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現在、当市は普通交付税の合併算定替による特例措置の縮減期間に入っており、この特例措置も令和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年度をもって終了する。また、公共施設等の老朽化対策に係る経費の増大、社会保障関係経費の増大も見込まれる。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基金運用利息を積み立てたことにより増加している。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年度に公的資金補償金免除繰上償還制度を活用し、公債費負担の軽減を図ったところである。今後も繰上償還等に備え、積み立てを行っていく。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年度に策定した公共施設等総合管理計画において、公共施設等の将来更新費用を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億円削減するという目標を掲げ、公共施設等の総合的かつ計画的な管理を進めている。取得後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％を占めており、公共施設の老朽化が進行しているため、有形固定資産減価償却率が類似団体と比較すると高い水準にあると推測される。資産の老朽化が進み、上昇傾向にある。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51979</xdr:rowOff>
    </xdr:from>
    <xdr:to>
      <xdr:col>23</xdr:col>
      <xdr:colOff>136525</xdr:colOff>
      <xdr:row>33</xdr:row>
      <xdr:rowOff>153580</xdr:rowOff>
    </xdr:to>
    <xdr:sp macro="" textlink="">
      <xdr:nvSpPr>
        <xdr:cNvPr id="83" name="楕円 82"/>
        <xdr:cNvSpPr/>
      </xdr:nvSpPr>
      <xdr:spPr>
        <a:xfrm>
          <a:off x="47117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30406</xdr:rowOff>
    </xdr:from>
    <xdr:ext cx="405111" cy="259045"/>
    <xdr:sp macro="" textlink="">
      <xdr:nvSpPr>
        <xdr:cNvPr id="84" name="有形固定資産減価償却率該当値テキスト"/>
        <xdr:cNvSpPr txBox="1"/>
      </xdr:nvSpPr>
      <xdr:spPr>
        <a:xfrm>
          <a:off x="4813300" y="6459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24221</xdr:rowOff>
    </xdr:from>
    <xdr:to>
      <xdr:col>19</xdr:col>
      <xdr:colOff>187325</xdr:colOff>
      <xdr:row>33</xdr:row>
      <xdr:rowOff>125820</xdr:rowOff>
    </xdr:to>
    <xdr:sp macro="" textlink="">
      <xdr:nvSpPr>
        <xdr:cNvPr id="85" name="楕円 84"/>
        <xdr:cNvSpPr/>
      </xdr:nvSpPr>
      <xdr:spPr>
        <a:xfrm>
          <a:off x="4000500" y="64535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75021</xdr:rowOff>
    </xdr:from>
    <xdr:to>
      <xdr:col>23</xdr:col>
      <xdr:colOff>85725</xdr:colOff>
      <xdr:row>33</xdr:row>
      <xdr:rowOff>102779</xdr:rowOff>
    </xdr:to>
    <xdr:cxnSp macro="">
      <xdr:nvCxnSpPr>
        <xdr:cNvPr id="86" name="直線コネクタ 85"/>
        <xdr:cNvCxnSpPr/>
      </xdr:nvCxnSpPr>
      <xdr:spPr>
        <a:xfrm>
          <a:off x="4051300" y="650439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87" name="楕円 86"/>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34925</xdr:rowOff>
    </xdr:from>
    <xdr:to>
      <xdr:col>19</xdr:col>
      <xdr:colOff>136525</xdr:colOff>
      <xdr:row>33</xdr:row>
      <xdr:rowOff>75021</xdr:rowOff>
    </xdr:to>
    <xdr:cxnSp macro="">
      <xdr:nvCxnSpPr>
        <xdr:cNvPr id="88" name="直線コネクタ 87"/>
        <xdr:cNvCxnSpPr/>
      </xdr:nvCxnSpPr>
      <xdr:spPr>
        <a:xfrm>
          <a:off x="3289300" y="646430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130901</xdr:rowOff>
    </xdr:from>
    <xdr:to>
      <xdr:col>11</xdr:col>
      <xdr:colOff>187325</xdr:colOff>
      <xdr:row>33</xdr:row>
      <xdr:rowOff>61051</xdr:rowOff>
    </xdr:to>
    <xdr:sp macro="" textlink="">
      <xdr:nvSpPr>
        <xdr:cNvPr id="89" name="楕円 88"/>
        <xdr:cNvSpPr/>
      </xdr:nvSpPr>
      <xdr:spPr>
        <a:xfrm>
          <a:off x="24765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10251</xdr:rowOff>
    </xdr:from>
    <xdr:to>
      <xdr:col>15</xdr:col>
      <xdr:colOff>136525</xdr:colOff>
      <xdr:row>33</xdr:row>
      <xdr:rowOff>34925</xdr:rowOff>
    </xdr:to>
    <xdr:cxnSp macro="">
      <xdr:nvCxnSpPr>
        <xdr:cNvPr id="90" name="直線コネクタ 89"/>
        <xdr:cNvCxnSpPr/>
      </xdr:nvCxnSpPr>
      <xdr:spPr>
        <a:xfrm>
          <a:off x="2527300" y="643962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3719</xdr:rowOff>
    </xdr:from>
    <xdr:to>
      <xdr:col>7</xdr:col>
      <xdr:colOff>187325</xdr:colOff>
      <xdr:row>29</xdr:row>
      <xdr:rowOff>105319</xdr:rowOff>
    </xdr:to>
    <xdr:sp macro="" textlink="">
      <xdr:nvSpPr>
        <xdr:cNvPr id="91" name="楕円 90"/>
        <xdr:cNvSpPr/>
      </xdr:nvSpPr>
      <xdr:spPr>
        <a:xfrm>
          <a:off x="1714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54519</xdr:rowOff>
    </xdr:from>
    <xdr:to>
      <xdr:col>11</xdr:col>
      <xdr:colOff>136525</xdr:colOff>
      <xdr:row>33</xdr:row>
      <xdr:rowOff>10251</xdr:rowOff>
    </xdr:to>
    <xdr:cxnSp macro="">
      <xdr:nvCxnSpPr>
        <xdr:cNvPr id="92" name="直線コネクタ 91"/>
        <xdr:cNvCxnSpPr/>
      </xdr:nvCxnSpPr>
      <xdr:spPr>
        <a:xfrm>
          <a:off x="1765300" y="5798094"/>
          <a:ext cx="762000" cy="64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128559</xdr:rowOff>
    </xdr:from>
    <xdr:ext cx="405111" cy="259045"/>
    <xdr:sp macro="" textlink="">
      <xdr:nvSpPr>
        <xdr:cNvPr id="96" name="n_4aveValue有形固定資産減価償却率"/>
        <xdr:cNvSpPr txBox="1"/>
      </xdr:nvSpPr>
      <xdr:spPr>
        <a:xfrm>
          <a:off x="1562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116948</xdr:rowOff>
    </xdr:from>
    <xdr:ext cx="405111" cy="259045"/>
    <xdr:sp macro="" textlink="">
      <xdr:nvSpPr>
        <xdr:cNvPr id="97" name="n_1mainValue有形固定資産減価償却率"/>
        <xdr:cNvSpPr txBox="1"/>
      </xdr:nvSpPr>
      <xdr:spPr>
        <a:xfrm>
          <a:off x="3836044" y="6546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98" name="n_2mainValue有形固定資産減価償却率"/>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52178</xdr:rowOff>
    </xdr:from>
    <xdr:ext cx="405111" cy="259045"/>
    <xdr:sp macro="" textlink="">
      <xdr:nvSpPr>
        <xdr:cNvPr id="99" name="n_3mainValue有形固定資産減価償却率"/>
        <xdr:cNvSpPr txBox="1"/>
      </xdr:nvSpPr>
      <xdr:spPr>
        <a:xfrm>
          <a:off x="2324744" y="648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121846</xdr:rowOff>
    </xdr:from>
    <xdr:ext cx="405111" cy="259045"/>
    <xdr:sp macro="" textlink="">
      <xdr:nvSpPr>
        <xdr:cNvPr id="100" name="n_4mainValue有形固定資産減価償却率"/>
        <xdr:cNvSpPr txBox="1"/>
      </xdr:nvSpPr>
      <xdr:spPr>
        <a:xfrm>
          <a:off x="1562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債務償還比率は類似団体平均を下回っており、主な要因としては、大型事業を抑制し地方債の借入を控えていることや充当可能基金の残高があることが考えられる。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債の償還が進み、地方債の現在高が減少したため、前年度より数値は減少した。しかしながら、今後は充当可能基金残高が減少見込であることから、若干悪化する見込みである。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28632</xdr:rowOff>
    </xdr:from>
    <xdr:to>
      <xdr:col>76</xdr:col>
      <xdr:colOff>73025</xdr:colOff>
      <xdr:row>28</xdr:row>
      <xdr:rowOff>130232</xdr:rowOff>
    </xdr:to>
    <xdr:sp macro="" textlink="">
      <xdr:nvSpPr>
        <xdr:cNvPr id="146" name="楕円 145"/>
        <xdr:cNvSpPr/>
      </xdr:nvSpPr>
      <xdr:spPr>
        <a:xfrm>
          <a:off x="14744700" y="56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51509</xdr:rowOff>
    </xdr:from>
    <xdr:ext cx="469744" cy="259045"/>
    <xdr:sp macro="" textlink="">
      <xdr:nvSpPr>
        <xdr:cNvPr id="147" name="債務償還比率該当値テキスト"/>
        <xdr:cNvSpPr txBox="1"/>
      </xdr:nvSpPr>
      <xdr:spPr>
        <a:xfrm>
          <a:off x="14846300" y="545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33669</xdr:rowOff>
    </xdr:from>
    <xdr:to>
      <xdr:col>72</xdr:col>
      <xdr:colOff>123825</xdr:colOff>
      <xdr:row>28</xdr:row>
      <xdr:rowOff>135269</xdr:rowOff>
    </xdr:to>
    <xdr:sp macro="" textlink="">
      <xdr:nvSpPr>
        <xdr:cNvPr id="148" name="楕円 147"/>
        <xdr:cNvSpPr/>
      </xdr:nvSpPr>
      <xdr:spPr>
        <a:xfrm>
          <a:off x="14033500" y="56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79432</xdr:rowOff>
    </xdr:from>
    <xdr:to>
      <xdr:col>76</xdr:col>
      <xdr:colOff>22225</xdr:colOff>
      <xdr:row>28</xdr:row>
      <xdr:rowOff>84469</xdr:rowOff>
    </xdr:to>
    <xdr:cxnSp macro="">
      <xdr:nvCxnSpPr>
        <xdr:cNvPr id="149" name="直線コネクタ 148"/>
        <xdr:cNvCxnSpPr/>
      </xdr:nvCxnSpPr>
      <xdr:spPr>
        <a:xfrm flipV="1">
          <a:off x="14084300" y="5651557"/>
          <a:ext cx="7112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83206</xdr:rowOff>
    </xdr:from>
    <xdr:to>
      <xdr:col>68</xdr:col>
      <xdr:colOff>123825</xdr:colOff>
      <xdr:row>29</xdr:row>
      <xdr:rowOff>13356</xdr:rowOff>
    </xdr:to>
    <xdr:sp macro="" textlink="">
      <xdr:nvSpPr>
        <xdr:cNvPr id="150" name="楕円 149"/>
        <xdr:cNvSpPr/>
      </xdr:nvSpPr>
      <xdr:spPr>
        <a:xfrm>
          <a:off x="13271500" y="56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84469</xdr:rowOff>
    </xdr:from>
    <xdr:to>
      <xdr:col>72</xdr:col>
      <xdr:colOff>73025</xdr:colOff>
      <xdr:row>28</xdr:row>
      <xdr:rowOff>134006</xdr:rowOff>
    </xdr:to>
    <xdr:cxnSp macro="">
      <xdr:nvCxnSpPr>
        <xdr:cNvPr id="151" name="直線コネクタ 150"/>
        <xdr:cNvCxnSpPr/>
      </xdr:nvCxnSpPr>
      <xdr:spPr>
        <a:xfrm flipV="1">
          <a:off x="13322300" y="5656594"/>
          <a:ext cx="762000" cy="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71931</xdr:rowOff>
    </xdr:from>
    <xdr:to>
      <xdr:col>64</xdr:col>
      <xdr:colOff>123825</xdr:colOff>
      <xdr:row>29</xdr:row>
      <xdr:rowOff>2081</xdr:rowOff>
    </xdr:to>
    <xdr:sp macro="" textlink="">
      <xdr:nvSpPr>
        <xdr:cNvPr id="152" name="楕円 151"/>
        <xdr:cNvSpPr/>
      </xdr:nvSpPr>
      <xdr:spPr>
        <a:xfrm>
          <a:off x="12509500" y="564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122731</xdr:rowOff>
    </xdr:from>
    <xdr:to>
      <xdr:col>68</xdr:col>
      <xdr:colOff>73025</xdr:colOff>
      <xdr:row>28</xdr:row>
      <xdr:rowOff>134006</xdr:rowOff>
    </xdr:to>
    <xdr:cxnSp macro="">
      <xdr:nvCxnSpPr>
        <xdr:cNvPr id="153" name="直線コネクタ 152"/>
        <xdr:cNvCxnSpPr/>
      </xdr:nvCxnSpPr>
      <xdr:spPr>
        <a:xfrm>
          <a:off x="12560300" y="5694856"/>
          <a:ext cx="762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113122</xdr:rowOff>
    </xdr:from>
    <xdr:to>
      <xdr:col>60</xdr:col>
      <xdr:colOff>123825</xdr:colOff>
      <xdr:row>28</xdr:row>
      <xdr:rowOff>43272</xdr:rowOff>
    </xdr:to>
    <xdr:sp macro="" textlink="">
      <xdr:nvSpPr>
        <xdr:cNvPr id="154" name="楕円 153"/>
        <xdr:cNvSpPr/>
      </xdr:nvSpPr>
      <xdr:spPr>
        <a:xfrm>
          <a:off x="11747500" y="5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163922</xdr:rowOff>
    </xdr:from>
    <xdr:to>
      <xdr:col>64</xdr:col>
      <xdr:colOff>73025</xdr:colOff>
      <xdr:row>28</xdr:row>
      <xdr:rowOff>122731</xdr:rowOff>
    </xdr:to>
    <xdr:cxnSp macro="">
      <xdr:nvCxnSpPr>
        <xdr:cNvPr id="155" name="直線コネクタ 154"/>
        <xdr:cNvCxnSpPr/>
      </xdr:nvCxnSpPr>
      <xdr:spPr>
        <a:xfrm>
          <a:off x="11798300" y="5564597"/>
          <a:ext cx="762000" cy="1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151796</xdr:rowOff>
    </xdr:from>
    <xdr:ext cx="469744" cy="259045"/>
    <xdr:sp macro="" textlink="">
      <xdr:nvSpPr>
        <xdr:cNvPr id="160" name="n_1mainValue債務償還比率"/>
        <xdr:cNvSpPr txBox="1"/>
      </xdr:nvSpPr>
      <xdr:spPr>
        <a:xfrm>
          <a:off x="13836727" y="53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29883</xdr:rowOff>
    </xdr:from>
    <xdr:ext cx="469744" cy="259045"/>
    <xdr:sp macro="" textlink="">
      <xdr:nvSpPr>
        <xdr:cNvPr id="161" name="n_2mainValue債務償還比率"/>
        <xdr:cNvSpPr txBox="1"/>
      </xdr:nvSpPr>
      <xdr:spPr>
        <a:xfrm>
          <a:off x="13087427" y="543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18608</xdr:rowOff>
    </xdr:from>
    <xdr:ext cx="469744" cy="259045"/>
    <xdr:sp macro="" textlink="">
      <xdr:nvSpPr>
        <xdr:cNvPr id="162" name="n_3mainValue債務償還比率"/>
        <xdr:cNvSpPr txBox="1"/>
      </xdr:nvSpPr>
      <xdr:spPr>
        <a:xfrm>
          <a:off x="12325427" y="541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59799</xdr:rowOff>
    </xdr:from>
    <xdr:ext cx="469744" cy="259045"/>
    <xdr:sp macro="" textlink="">
      <xdr:nvSpPr>
        <xdr:cNvPr id="163" name="n_4mainValue債務償還比率"/>
        <xdr:cNvSpPr txBox="1"/>
      </xdr:nvSpPr>
      <xdr:spPr>
        <a:xfrm>
          <a:off x="11563427" y="52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88265</xdr:rowOff>
    </xdr:from>
    <xdr:to>
      <xdr:col>24</xdr:col>
      <xdr:colOff>114300</xdr:colOff>
      <xdr:row>40</xdr:row>
      <xdr:rowOff>18415</xdr:rowOff>
    </xdr:to>
    <xdr:sp macro="" textlink="">
      <xdr:nvSpPr>
        <xdr:cNvPr id="73" name="楕円 72"/>
        <xdr:cNvSpPr/>
      </xdr:nvSpPr>
      <xdr:spPr>
        <a:xfrm>
          <a:off x="4584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66692</xdr:rowOff>
    </xdr:from>
    <xdr:ext cx="405111" cy="259045"/>
    <xdr:sp macro="" textlink="">
      <xdr:nvSpPr>
        <xdr:cNvPr id="74" name="【道路】&#10;有形固定資産減価償却率該当値テキスト"/>
        <xdr:cNvSpPr txBox="1"/>
      </xdr:nvSpPr>
      <xdr:spPr>
        <a:xfrm>
          <a:off x="4673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74930</xdr:rowOff>
    </xdr:from>
    <xdr:to>
      <xdr:col>20</xdr:col>
      <xdr:colOff>38100</xdr:colOff>
      <xdr:row>40</xdr:row>
      <xdr:rowOff>5080</xdr:rowOff>
    </xdr:to>
    <xdr:sp macro="" textlink="">
      <xdr:nvSpPr>
        <xdr:cNvPr id="75" name="楕円 74"/>
        <xdr:cNvSpPr/>
      </xdr:nvSpPr>
      <xdr:spPr>
        <a:xfrm>
          <a:off x="3746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39</xdr:row>
      <xdr:rowOff>139065</xdr:rowOff>
    </xdr:to>
    <xdr:cxnSp macro="">
      <xdr:nvCxnSpPr>
        <xdr:cNvPr id="76" name="直線コネクタ 75"/>
        <xdr:cNvCxnSpPr/>
      </xdr:nvCxnSpPr>
      <xdr:spPr>
        <a:xfrm>
          <a:off x="3797300" y="68122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57785</xdr:rowOff>
    </xdr:from>
    <xdr:to>
      <xdr:col>15</xdr:col>
      <xdr:colOff>101600</xdr:colOff>
      <xdr:row>39</xdr:row>
      <xdr:rowOff>159385</xdr:rowOff>
    </xdr:to>
    <xdr:sp macro="" textlink="">
      <xdr:nvSpPr>
        <xdr:cNvPr id="77" name="楕円 76"/>
        <xdr:cNvSpPr/>
      </xdr:nvSpPr>
      <xdr:spPr>
        <a:xfrm>
          <a:off x="2857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108585</xdr:rowOff>
    </xdr:from>
    <xdr:to>
      <xdr:col>19</xdr:col>
      <xdr:colOff>177800</xdr:colOff>
      <xdr:row>39</xdr:row>
      <xdr:rowOff>125730</xdr:rowOff>
    </xdr:to>
    <xdr:cxnSp macro="">
      <xdr:nvCxnSpPr>
        <xdr:cNvPr id="78" name="直線コネクタ 77"/>
        <xdr:cNvCxnSpPr/>
      </xdr:nvCxnSpPr>
      <xdr:spPr>
        <a:xfrm>
          <a:off x="2908300" y="67951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46355</xdr:rowOff>
    </xdr:from>
    <xdr:to>
      <xdr:col>10</xdr:col>
      <xdr:colOff>165100</xdr:colOff>
      <xdr:row>39</xdr:row>
      <xdr:rowOff>147955</xdr:rowOff>
    </xdr:to>
    <xdr:sp macro="" textlink="">
      <xdr:nvSpPr>
        <xdr:cNvPr id="79" name="楕円 78"/>
        <xdr:cNvSpPr/>
      </xdr:nvSpPr>
      <xdr:spPr>
        <a:xfrm>
          <a:off x="1968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97155</xdr:rowOff>
    </xdr:from>
    <xdr:to>
      <xdr:col>15</xdr:col>
      <xdr:colOff>50800</xdr:colOff>
      <xdr:row>39</xdr:row>
      <xdr:rowOff>108585</xdr:rowOff>
    </xdr:to>
    <xdr:cxnSp macro="">
      <xdr:nvCxnSpPr>
        <xdr:cNvPr id="80" name="直線コネクタ 79"/>
        <xdr:cNvCxnSpPr/>
      </xdr:nvCxnSpPr>
      <xdr:spPr>
        <a:xfrm>
          <a:off x="2019300" y="67837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6350</xdr:rowOff>
    </xdr:from>
    <xdr:to>
      <xdr:col>6</xdr:col>
      <xdr:colOff>38100</xdr:colOff>
      <xdr:row>39</xdr:row>
      <xdr:rowOff>107950</xdr:rowOff>
    </xdr:to>
    <xdr:sp macro="" textlink="">
      <xdr:nvSpPr>
        <xdr:cNvPr id="81" name="楕円 80"/>
        <xdr:cNvSpPr/>
      </xdr:nvSpPr>
      <xdr:spPr>
        <a:xfrm>
          <a:off x="107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57150</xdr:rowOff>
    </xdr:from>
    <xdr:to>
      <xdr:col>10</xdr:col>
      <xdr:colOff>114300</xdr:colOff>
      <xdr:row>39</xdr:row>
      <xdr:rowOff>97155</xdr:rowOff>
    </xdr:to>
    <xdr:cxnSp macro="">
      <xdr:nvCxnSpPr>
        <xdr:cNvPr id="82" name="直線コネクタ 81"/>
        <xdr:cNvCxnSpPr/>
      </xdr:nvCxnSpPr>
      <xdr:spPr>
        <a:xfrm>
          <a:off x="1130300" y="6743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167657</xdr:rowOff>
    </xdr:from>
    <xdr:ext cx="405111" cy="259045"/>
    <xdr:sp macro="" textlink="">
      <xdr:nvSpPr>
        <xdr:cNvPr id="87" name="n_1mainValue【道路】&#10;有形固定資産減価償却率"/>
        <xdr:cNvSpPr txBox="1"/>
      </xdr:nvSpPr>
      <xdr:spPr>
        <a:xfrm>
          <a:off x="35820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150512</xdr:rowOff>
    </xdr:from>
    <xdr:ext cx="405111" cy="259045"/>
    <xdr:sp macro="" textlink="">
      <xdr:nvSpPr>
        <xdr:cNvPr id="88" name="n_2mainValue【道路】&#10;有形固定資産減価償却率"/>
        <xdr:cNvSpPr txBox="1"/>
      </xdr:nvSpPr>
      <xdr:spPr>
        <a:xfrm>
          <a:off x="2705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139082</xdr:rowOff>
    </xdr:from>
    <xdr:ext cx="405111" cy="259045"/>
    <xdr:sp macro="" textlink="">
      <xdr:nvSpPr>
        <xdr:cNvPr id="89" name="n_3mainValue【道路】&#10;有形固定資産減価償却率"/>
        <xdr:cNvSpPr txBox="1"/>
      </xdr:nvSpPr>
      <xdr:spPr>
        <a:xfrm>
          <a:off x="1816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99077</xdr:rowOff>
    </xdr:from>
    <xdr:ext cx="405111" cy="259045"/>
    <xdr:sp macro="" textlink="">
      <xdr:nvSpPr>
        <xdr:cNvPr id="90" name="n_4mainValue【道路】&#10;有形固定資産減価償却率"/>
        <xdr:cNvSpPr txBox="1"/>
      </xdr:nvSpPr>
      <xdr:spPr>
        <a:xfrm>
          <a:off x="927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40487</xdr:rowOff>
    </xdr:from>
    <xdr:to>
      <xdr:col>55</xdr:col>
      <xdr:colOff>50800</xdr:colOff>
      <xdr:row>38</xdr:row>
      <xdr:rowOff>142087</xdr:rowOff>
    </xdr:to>
    <xdr:sp macro="" textlink="">
      <xdr:nvSpPr>
        <xdr:cNvPr id="130" name="楕円 129"/>
        <xdr:cNvSpPr/>
      </xdr:nvSpPr>
      <xdr:spPr>
        <a:xfrm>
          <a:off x="10426700" y="655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63364</xdr:rowOff>
    </xdr:from>
    <xdr:ext cx="534377" cy="259045"/>
    <xdr:sp macro="" textlink="">
      <xdr:nvSpPr>
        <xdr:cNvPr id="131" name="【道路】&#10;一人当たり延長該当値テキスト"/>
        <xdr:cNvSpPr txBox="1"/>
      </xdr:nvSpPr>
      <xdr:spPr>
        <a:xfrm>
          <a:off x="10515600" y="64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47079</xdr:rowOff>
    </xdr:from>
    <xdr:to>
      <xdr:col>50</xdr:col>
      <xdr:colOff>165100</xdr:colOff>
      <xdr:row>38</xdr:row>
      <xdr:rowOff>148679</xdr:rowOff>
    </xdr:to>
    <xdr:sp macro="" textlink="">
      <xdr:nvSpPr>
        <xdr:cNvPr id="132" name="楕円 131"/>
        <xdr:cNvSpPr/>
      </xdr:nvSpPr>
      <xdr:spPr>
        <a:xfrm>
          <a:off x="9588500" y="65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91287</xdr:rowOff>
    </xdr:from>
    <xdr:to>
      <xdr:col>55</xdr:col>
      <xdr:colOff>0</xdr:colOff>
      <xdr:row>38</xdr:row>
      <xdr:rowOff>97879</xdr:rowOff>
    </xdr:to>
    <xdr:cxnSp macro="">
      <xdr:nvCxnSpPr>
        <xdr:cNvPr id="133" name="直線コネクタ 132"/>
        <xdr:cNvCxnSpPr/>
      </xdr:nvCxnSpPr>
      <xdr:spPr>
        <a:xfrm flipV="1">
          <a:off x="9639300" y="660638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53784</xdr:rowOff>
    </xdr:from>
    <xdr:to>
      <xdr:col>46</xdr:col>
      <xdr:colOff>38100</xdr:colOff>
      <xdr:row>38</xdr:row>
      <xdr:rowOff>155384</xdr:rowOff>
    </xdr:to>
    <xdr:sp macro="" textlink="">
      <xdr:nvSpPr>
        <xdr:cNvPr id="134" name="楕円 133"/>
        <xdr:cNvSpPr/>
      </xdr:nvSpPr>
      <xdr:spPr>
        <a:xfrm>
          <a:off x="8699500" y="65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97879</xdr:rowOff>
    </xdr:from>
    <xdr:to>
      <xdr:col>50</xdr:col>
      <xdr:colOff>114300</xdr:colOff>
      <xdr:row>38</xdr:row>
      <xdr:rowOff>104584</xdr:rowOff>
    </xdr:to>
    <xdr:cxnSp macro="">
      <xdr:nvCxnSpPr>
        <xdr:cNvPr id="135" name="直線コネクタ 134"/>
        <xdr:cNvCxnSpPr/>
      </xdr:nvCxnSpPr>
      <xdr:spPr>
        <a:xfrm flipV="1">
          <a:off x="8750300" y="6612979"/>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61366</xdr:rowOff>
    </xdr:from>
    <xdr:to>
      <xdr:col>41</xdr:col>
      <xdr:colOff>101600</xdr:colOff>
      <xdr:row>38</xdr:row>
      <xdr:rowOff>162966</xdr:rowOff>
    </xdr:to>
    <xdr:sp macro="" textlink="">
      <xdr:nvSpPr>
        <xdr:cNvPr id="136" name="楕円 135"/>
        <xdr:cNvSpPr/>
      </xdr:nvSpPr>
      <xdr:spPr>
        <a:xfrm>
          <a:off x="7810500" y="65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104584</xdr:rowOff>
    </xdr:from>
    <xdr:to>
      <xdr:col>45</xdr:col>
      <xdr:colOff>177800</xdr:colOff>
      <xdr:row>38</xdr:row>
      <xdr:rowOff>112166</xdr:rowOff>
    </xdr:to>
    <xdr:cxnSp macro="">
      <xdr:nvCxnSpPr>
        <xdr:cNvPr id="137" name="直線コネクタ 136"/>
        <xdr:cNvCxnSpPr/>
      </xdr:nvCxnSpPr>
      <xdr:spPr>
        <a:xfrm flipV="1">
          <a:off x="7861300" y="661968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162065</xdr:rowOff>
    </xdr:from>
    <xdr:to>
      <xdr:col>36</xdr:col>
      <xdr:colOff>165100</xdr:colOff>
      <xdr:row>39</xdr:row>
      <xdr:rowOff>92215</xdr:rowOff>
    </xdr:to>
    <xdr:sp macro="" textlink="">
      <xdr:nvSpPr>
        <xdr:cNvPr id="138" name="楕円 137"/>
        <xdr:cNvSpPr/>
      </xdr:nvSpPr>
      <xdr:spPr>
        <a:xfrm>
          <a:off x="6921500" y="66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112166</xdr:rowOff>
    </xdr:from>
    <xdr:to>
      <xdr:col>41</xdr:col>
      <xdr:colOff>50800</xdr:colOff>
      <xdr:row>39</xdr:row>
      <xdr:rowOff>41415</xdr:rowOff>
    </xdr:to>
    <xdr:cxnSp macro="">
      <xdr:nvCxnSpPr>
        <xdr:cNvPr id="139" name="直線コネクタ 138"/>
        <xdr:cNvCxnSpPr/>
      </xdr:nvCxnSpPr>
      <xdr:spPr>
        <a:xfrm flipV="1">
          <a:off x="6972300" y="662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165206</xdr:rowOff>
    </xdr:from>
    <xdr:ext cx="534377" cy="259045"/>
    <xdr:sp macro="" textlink="">
      <xdr:nvSpPr>
        <xdr:cNvPr id="144" name="n_1mainValue【道路】&#10;一人当たり延長"/>
        <xdr:cNvSpPr txBox="1"/>
      </xdr:nvSpPr>
      <xdr:spPr>
        <a:xfrm>
          <a:off x="9359411" y="63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461</xdr:rowOff>
    </xdr:from>
    <xdr:ext cx="534377" cy="259045"/>
    <xdr:sp macro="" textlink="">
      <xdr:nvSpPr>
        <xdr:cNvPr id="145" name="n_2mainValue【道路】&#10;一人当たり延長"/>
        <xdr:cNvSpPr txBox="1"/>
      </xdr:nvSpPr>
      <xdr:spPr>
        <a:xfrm>
          <a:off x="8483111" y="63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154093</xdr:rowOff>
    </xdr:from>
    <xdr:ext cx="534377" cy="259045"/>
    <xdr:sp macro="" textlink="">
      <xdr:nvSpPr>
        <xdr:cNvPr id="146" name="n_3mainValue【道路】&#10;一人当たり延長"/>
        <xdr:cNvSpPr txBox="1"/>
      </xdr:nvSpPr>
      <xdr:spPr>
        <a:xfrm>
          <a:off x="7594111" y="66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83342</xdr:rowOff>
    </xdr:from>
    <xdr:ext cx="534377" cy="259045"/>
    <xdr:sp macro="" textlink="">
      <xdr:nvSpPr>
        <xdr:cNvPr id="147" name="n_4mainValue【道路】&#10;一人当たり延長"/>
        <xdr:cNvSpPr txBox="1"/>
      </xdr:nvSpPr>
      <xdr:spPr>
        <a:xfrm>
          <a:off x="6705111" y="67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8" name="楕円 187"/>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9" name="【橋りょう・トンネ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90" name="楕円 189"/>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114300</xdr:rowOff>
    </xdr:to>
    <xdr:cxnSp macro="">
      <xdr:nvCxnSpPr>
        <xdr:cNvPr id="191" name="直線コネクタ 190"/>
        <xdr:cNvCxnSpPr/>
      </xdr:nvCxnSpPr>
      <xdr:spPr>
        <a:xfrm>
          <a:off x="3797300" y="1037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92" name="楕円 191"/>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85725</xdr:rowOff>
    </xdr:to>
    <xdr:cxnSp macro="">
      <xdr:nvCxnSpPr>
        <xdr:cNvPr id="193" name="直線コネクタ 192"/>
        <xdr:cNvCxnSpPr/>
      </xdr:nvCxnSpPr>
      <xdr:spPr>
        <a:xfrm>
          <a:off x="2908300" y="10342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160655</xdr:rowOff>
    </xdr:from>
    <xdr:to>
      <xdr:col>10</xdr:col>
      <xdr:colOff>165100</xdr:colOff>
      <xdr:row>60</xdr:row>
      <xdr:rowOff>90805</xdr:rowOff>
    </xdr:to>
    <xdr:sp macro="" textlink="">
      <xdr:nvSpPr>
        <xdr:cNvPr id="194" name="楕円 193"/>
        <xdr:cNvSpPr/>
      </xdr:nvSpPr>
      <xdr:spPr>
        <a:xfrm>
          <a:off x="1968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40005</xdr:rowOff>
    </xdr:from>
    <xdr:to>
      <xdr:col>15</xdr:col>
      <xdr:colOff>50800</xdr:colOff>
      <xdr:row>60</xdr:row>
      <xdr:rowOff>55245</xdr:rowOff>
    </xdr:to>
    <xdr:cxnSp macro="">
      <xdr:nvCxnSpPr>
        <xdr:cNvPr id="195" name="直線コネクタ 194"/>
        <xdr:cNvCxnSpPr/>
      </xdr:nvCxnSpPr>
      <xdr:spPr>
        <a:xfrm>
          <a:off x="2019300" y="10327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6" name="楕円 195"/>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40005</xdr:rowOff>
    </xdr:to>
    <xdr:cxnSp macro="">
      <xdr:nvCxnSpPr>
        <xdr:cNvPr id="197" name="直線コネクタ 196"/>
        <xdr:cNvCxnSpPr/>
      </xdr:nvCxnSpPr>
      <xdr:spPr>
        <a:xfrm>
          <a:off x="1130300" y="10267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127652</xdr:rowOff>
    </xdr:from>
    <xdr:ext cx="405111" cy="259045"/>
    <xdr:sp macro="" textlink="">
      <xdr:nvSpPr>
        <xdr:cNvPr id="202" name="n_1mainValue【橋りょう・トンネル】&#10;有形固定資産減価償却率"/>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203" name="n_2mainValue【橋りょう・トンネ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81932</xdr:rowOff>
    </xdr:from>
    <xdr:ext cx="405111" cy="259045"/>
    <xdr:sp macro="" textlink="">
      <xdr:nvSpPr>
        <xdr:cNvPr id="204" name="n_3mainValue【橋りょう・トンネル】&#10;有形固定資産減価償却率"/>
        <xdr:cNvSpPr txBox="1"/>
      </xdr:nvSpPr>
      <xdr:spPr>
        <a:xfrm>
          <a:off x="1816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5" name="n_4mainValue【橋りょう・トンネ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44697</xdr:rowOff>
    </xdr:from>
    <xdr:to>
      <xdr:col>55</xdr:col>
      <xdr:colOff>50800</xdr:colOff>
      <xdr:row>63</xdr:row>
      <xdr:rowOff>146297</xdr:rowOff>
    </xdr:to>
    <xdr:sp macro="" textlink="">
      <xdr:nvSpPr>
        <xdr:cNvPr id="247" name="楕円 246"/>
        <xdr:cNvSpPr/>
      </xdr:nvSpPr>
      <xdr:spPr>
        <a:xfrm>
          <a:off x="10426700" y="108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23124</xdr:rowOff>
    </xdr:from>
    <xdr:ext cx="599010" cy="259045"/>
    <xdr:sp macro="" textlink="">
      <xdr:nvSpPr>
        <xdr:cNvPr id="248" name="【橋りょう・トンネル】&#10;一人当たり有形固定資産（償却資産）額該当値テキスト"/>
        <xdr:cNvSpPr txBox="1"/>
      </xdr:nvSpPr>
      <xdr:spPr>
        <a:xfrm>
          <a:off x="10515600" y="1082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46590</xdr:rowOff>
    </xdr:from>
    <xdr:to>
      <xdr:col>50</xdr:col>
      <xdr:colOff>165100</xdr:colOff>
      <xdr:row>63</xdr:row>
      <xdr:rowOff>148190</xdr:rowOff>
    </xdr:to>
    <xdr:sp macro="" textlink="">
      <xdr:nvSpPr>
        <xdr:cNvPr id="249" name="楕円 248"/>
        <xdr:cNvSpPr/>
      </xdr:nvSpPr>
      <xdr:spPr>
        <a:xfrm>
          <a:off x="9588500" y="108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95497</xdr:rowOff>
    </xdr:from>
    <xdr:to>
      <xdr:col>55</xdr:col>
      <xdr:colOff>0</xdr:colOff>
      <xdr:row>63</xdr:row>
      <xdr:rowOff>97390</xdr:rowOff>
    </xdr:to>
    <xdr:cxnSp macro="">
      <xdr:nvCxnSpPr>
        <xdr:cNvPr id="250" name="直線コネクタ 249"/>
        <xdr:cNvCxnSpPr/>
      </xdr:nvCxnSpPr>
      <xdr:spPr>
        <a:xfrm flipV="1">
          <a:off x="9639300" y="10896847"/>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48401</xdr:rowOff>
    </xdr:from>
    <xdr:to>
      <xdr:col>46</xdr:col>
      <xdr:colOff>38100</xdr:colOff>
      <xdr:row>63</xdr:row>
      <xdr:rowOff>150001</xdr:rowOff>
    </xdr:to>
    <xdr:sp macro="" textlink="">
      <xdr:nvSpPr>
        <xdr:cNvPr id="251" name="楕円 250"/>
        <xdr:cNvSpPr/>
      </xdr:nvSpPr>
      <xdr:spPr>
        <a:xfrm>
          <a:off x="8699500" y="108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97390</xdr:rowOff>
    </xdr:from>
    <xdr:to>
      <xdr:col>50</xdr:col>
      <xdr:colOff>114300</xdr:colOff>
      <xdr:row>63</xdr:row>
      <xdr:rowOff>99201</xdr:rowOff>
    </xdr:to>
    <xdr:cxnSp macro="">
      <xdr:nvCxnSpPr>
        <xdr:cNvPr id="252" name="直線コネクタ 251"/>
        <xdr:cNvCxnSpPr/>
      </xdr:nvCxnSpPr>
      <xdr:spPr>
        <a:xfrm flipV="1">
          <a:off x="8750300" y="10898740"/>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52542</xdr:rowOff>
    </xdr:from>
    <xdr:to>
      <xdr:col>41</xdr:col>
      <xdr:colOff>101600</xdr:colOff>
      <xdr:row>63</xdr:row>
      <xdr:rowOff>154142</xdr:rowOff>
    </xdr:to>
    <xdr:sp macro="" textlink="">
      <xdr:nvSpPr>
        <xdr:cNvPr id="253" name="楕円 252"/>
        <xdr:cNvSpPr/>
      </xdr:nvSpPr>
      <xdr:spPr>
        <a:xfrm>
          <a:off x="7810500" y="108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99201</xdr:rowOff>
    </xdr:from>
    <xdr:to>
      <xdr:col>45</xdr:col>
      <xdr:colOff>177800</xdr:colOff>
      <xdr:row>63</xdr:row>
      <xdr:rowOff>103342</xdr:rowOff>
    </xdr:to>
    <xdr:cxnSp macro="">
      <xdr:nvCxnSpPr>
        <xdr:cNvPr id="254" name="直線コネクタ 253"/>
        <xdr:cNvCxnSpPr/>
      </xdr:nvCxnSpPr>
      <xdr:spPr>
        <a:xfrm flipV="1">
          <a:off x="7861300" y="10900551"/>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53959</xdr:rowOff>
    </xdr:from>
    <xdr:to>
      <xdr:col>36</xdr:col>
      <xdr:colOff>165100</xdr:colOff>
      <xdr:row>63</xdr:row>
      <xdr:rowOff>155559</xdr:rowOff>
    </xdr:to>
    <xdr:sp macro="" textlink="">
      <xdr:nvSpPr>
        <xdr:cNvPr id="255" name="楕円 254"/>
        <xdr:cNvSpPr/>
      </xdr:nvSpPr>
      <xdr:spPr>
        <a:xfrm>
          <a:off x="6921500" y="1085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103342</xdr:rowOff>
    </xdr:from>
    <xdr:to>
      <xdr:col>41</xdr:col>
      <xdr:colOff>50800</xdr:colOff>
      <xdr:row>63</xdr:row>
      <xdr:rowOff>104759</xdr:rowOff>
    </xdr:to>
    <xdr:cxnSp macro="">
      <xdr:nvCxnSpPr>
        <xdr:cNvPr id="256" name="直線コネクタ 255"/>
        <xdr:cNvCxnSpPr/>
      </xdr:nvCxnSpPr>
      <xdr:spPr>
        <a:xfrm flipV="1">
          <a:off x="6972300" y="1090469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139317</xdr:rowOff>
    </xdr:from>
    <xdr:ext cx="599010" cy="259045"/>
    <xdr:sp macro="" textlink="">
      <xdr:nvSpPr>
        <xdr:cNvPr id="261" name="n_1mainValue【橋りょう・トンネル】&#10;一人当たり有形固定資産（償却資産）額"/>
        <xdr:cNvSpPr txBox="1"/>
      </xdr:nvSpPr>
      <xdr:spPr>
        <a:xfrm>
          <a:off x="9327095" y="109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141128</xdr:rowOff>
    </xdr:from>
    <xdr:ext cx="599010" cy="259045"/>
    <xdr:sp macro="" textlink="">
      <xdr:nvSpPr>
        <xdr:cNvPr id="262" name="n_2mainValue【橋りょう・トンネル】&#10;一人当たり有形固定資産（償却資産）額"/>
        <xdr:cNvSpPr txBox="1"/>
      </xdr:nvSpPr>
      <xdr:spPr>
        <a:xfrm>
          <a:off x="8450795" y="109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145269</xdr:rowOff>
    </xdr:from>
    <xdr:ext cx="599010" cy="259045"/>
    <xdr:sp macro="" textlink="">
      <xdr:nvSpPr>
        <xdr:cNvPr id="263" name="n_3mainValue【橋りょう・トンネル】&#10;一人当たり有形固定資産（償却資産）額"/>
        <xdr:cNvSpPr txBox="1"/>
      </xdr:nvSpPr>
      <xdr:spPr>
        <a:xfrm>
          <a:off x="7561795" y="109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146686</xdr:rowOff>
    </xdr:from>
    <xdr:ext cx="599010" cy="259045"/>
    <xdr:sp macro="" textlink="">
      <xdr:nvSpPr>
        <xdr:cNvPr id="264" name="n_4mainValue【橋りょう・トンネル】&#10;一人当たり有形固定資産（償却資産）額"/>
        <xdr:cNvSpPr txBox="1"/>
      </xdr:nvSpPr>
      <xdr:spPr>
        <a:xfrm>
          <a:off x="6672795" y="1094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305" name="楕円 304"/>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306"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307" name="楕円 306"/>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110489</xdr:rowOff>
    </xdr:from>
    <xdr:to>
      <xdr:col>24</xdr:col>
      <xdr:colOff>63500</xdr:colOff>
      <xdr:row>84</xdr:row>
      <xdr:rowOff>133350</xdr:rowOff>
    </xdr:to>
    <xdr:cxnSp macro="">
      <xdr:nvCxnSpPr>
        <xdr:cNvPr id="308" name="直線コネクタ 307"/>
        <xdr:cNvCxnSpPr/>
      </xdr:nvCxnSpPr>
      <xdr:spPr>
        <a:xfrm>
          <a:off x="3797300" y="145122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166370</xdr:rowOff>
    </xdr:from>
    <xdr:to>
      <xdr:col>15</xdr:col>
      <xdr:colOff>101600</xdr:colOff>
      <xdr:row>84</xdr:row>
      <xdr:rowOff>96520</xdr:rowOff>
    </xdr:to>
    <xdr:sp macro="" textlink="">
      <xdr:nvSpPr>
        <xdr:cNvPr id="309" name="楕円 308"/>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110489</xdr:rowOff>
    </xdr:to>
    <xdr:cxnSp macro="">
      <xdr:nvCxnSpPr>
        <xdr:cNvPr id="310" name="直線コネクタ 309"/>
        <xdr:cNvCxnSpPr/>
      </xdr:nvCxnSpPr>
      <xdr:spPr>
        <a:xfrm>
          <a:off x="2908300" y="144475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139700</xdr:rowOff>
    </xdr:from>
    <xdr:to>
      <xdr:col>10</xdr:col>
      <xdr:colOff>165100</xdr:colOff>
      <xdr:row>84</xdr:row>
      <xdr:rowOff>69850</xdr:rowOff>
    </xdr:to>
    <xdr:sp macro="" textlink="">
      <xdr:nvSpPr>
        <xdr:cNvPr id="311" name="楕円 310"/>
        <xdr:cNvSpPr/>
      </xdr:nvSpPr>
      <xdr:spPr>
        <a:xfrm>
          <a:off x="1968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45720</xdr:rowOff>
    </xdr:to>
    <xdr:cxnSp macro="">
      <xdr:nvCxnSpPr>
        <xdr:cNvPr id="312" name="直線コネクタ 311"/>
        <xdr:cNvCxnSpPr/>
      </xdr:nvCxnSpPr>
      <xdr:spPr>
        <a:xfrm>
          <a:off x="2019300" y="14420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313" name="楕円 312"/>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123825</xdr:rowOff>
    </xdr:from>
    <xdr:to>
      <xdr:col>10</xdr:col>
      <xdr:colOff>114300</xdr:colOff>
      <xdr:row>84</xdr:row>
      <xdr:rowOff>19050</xdr:rowOff>
    </xdr:to>
    <xdr:cxnSp macro="">
      <xdr:nvCxnSpPr>
        <xdr:cNvPr id="314" name="直線コネクタ 313"/>
        <xdr:cNvCxnSpPr/>
      </xdr:nvCxnSpPr>
      <xdr:spPr>
        <a:xfrm>
          <a:off x="1130300" y="143541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319" name="n_1mainValue【公営住宅】&#10;有形固定資産減価償却率"/>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320" name="n_2mainValue【公営住宅】&#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60977</xdr:rowOff>
    </xdr:from>
    <xdr:ext cx="405111" cy="259045"/>
    <xdr:sp macro="" textlink="">
      <xdr:nvSpPr>
        <xdr:cNvPr id="321" name="n_3mainValue【公営住宅】&#10;有形固定資産減価償却率"/>
        <xdr:cNvSpPr txBox="1"/>
      </xdr:nvSpPr>
      <xdr:spPr>
        <a:xfrm>
          <a:off x="1816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22" name="n_4mainValue【公営住宅】&#10;有形固定資産減価償却率"/>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153036</xdr:rowOff>
    </xdr:from>
    <xdr:to>
      <xdr:col>55</xdr:col>
      <xdr:colOff>50800</xdr:colOff>
      <xdr:row>86</xdr:row>
      <xdr:rowOff>83186</xdr:rowOff>
    </xdr:to>
    <xdr:sp macro="" textlink="">
      <xdr:nvSpPr>
        <xdr:cNvPr id="362" name="楕円 361"/>
        <xdr:cNvSpPr/>
      </xdr:nvSpPr>
      <xdr:spPr>
        <a:xfrm>
          <a:off x="10426700" y="147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67963</xdr:rowOff>
    </xdr:from>
    <xdr:ext cx="469744" cy="259045"/>
    <xdr:sp macro="" textlink="">
      <xdr:nvSpPr>
        <xdr:cNvPr id="363" name="【公営住宅】&#10;一人当たり面積該当値テキスト"/>
        <xdr:cNvSpPr txBox="1"/>
      </xdr:nvSpPr>
      <xdr:spPr>
        <a:xfrm>
          <a:off x="10515600" y="1464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153797</xdr:rowOff>
    </xdr:from>
    <xdr:to>
      <xdr:col>50</xdr:col>
      <xdr:colOff>165100</xdr:colOff>
      <xdr:row>86</xdr:row>
      <xdr:rowOff>83947</xdr:rowOff>
    </xdr:to>
    <xdr:sp macro="" textlink="">
      <xdr:nvSpPr>
        <xdr:cNvPr id="364" name="楕円 363"/>
        <xdr:cNvSpPr/>
      </xdr:nvSpPr>
      <xdr:spPr>
        <a:xfrm>
          <a:off x="95885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32386</xdr:rowOff>
    </xdr:from>
    <xdr:to>
      <xdr:col>55</xdr:col>
      <xdr:colOff>0</xdr:colOff>
      <xdr:row>86</xdr:row>
      <xdr:rowOff>33147</xdr:rowOff>
    </xdr:to>
    <xdr:cxnSp macro="">
      <xdr:nvCxnSpPr>
        <xdr:cNvPr id="365" name="直線コネクタ 364"/>
        <xdr:cNvCxnSpPr/>
      </xdr:nvCxnSpPr>
      <xdr:spPr>
        <a:xfrm flipV="1">
          <a:off x="9639300" y="1477708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66" name="楕円 365"/>
        <xdr:cNvSpPr/>
      </xdr:nvSpPr>
      <xdr:spPr>
        <a:xfrm>
          <a:off x="8699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33147</xdr:rowOff>
    </xdr:from>
    <xdr:to>
      <xdr:col>50</xdr:col>
      <xdr:colOff>114300</xdr:colOff>
      <xdr:row>86</xdr:row>
      <xdr:rowOff>33528</xdr:rowOff>
    </xdr:to>
    <xdr:cxnSp macro="">
      <xdr:nvCxnSpPr>
        <xdr:cNvPr id="367" name="直線コネクタ 366"/>
        <xdr:cNvCxnSpPr/>
      </xdr:nvCxnSpPr>
      <xdr:spPr>
        <a:xfrm flipV="1">
          <a:off x="8750300" y="14777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68" name="楕円 367"/>
        <xdr:cNvSpPr/>
      </xdr:nvSpPr>
      <xdr:spPr>
        <a:xfrm>
          <a:off x="7810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33528</xdr:rowOff>
    </xdr:from>
    <xdr:to>
      <xdr:col>45</xdr:col>
      <xdr:colOff>177800</xdr:colOff>
      <xdr:row>86</xdr:row>
      <xdr:rowOff>34289</xdr:rowOff>
    </xdr:to>
    <xdr:cxnSp macro="">
      <xdr:nvCxnSpPr>
        <xdr:cNvPr id="369" name="直線コネクタ 368"/>
        <xdr:cNvCxnSpPr/>
      </xdr:nvCxnSpPr>
      <xdr:spPr>
        <a:xfrm flipV="1">
          <a:off x="7861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151512</xdr:rowOff>
    </xdr:from>
    <xdr:to>
      <xdr:col>36</xdr:col>
      <xdr:colOff>165100</xdr:colOff>
      <xdr:row>86</xdr:row>
      <xdr:rowOff>81662</xdr:rowOff>
    </xdr:to>
    <xdr:sp macro="" textlink="">
      <xdr:nvSpPr>
        <xdr:cNvPr id="370" name="楕円 369"/>
        <xdr:cNvSpPr/>
      </xdr:nvSpPr>
      <xdr:spPr>
        <a:xfrm>
          <a:off x="6921500" y="147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30862</xdr:rowOff>
    </xdr:from>
    <xdr:to>
      <xdr:col>41</xdr:col>
      <xdr:colOff>50800</xdr:colOff>
      <xdr:row>86</xdr:row>
      <xdr:rowOff>34289</xdr:rowOff>
    </xdr:to>
    <xdr:cxnSp macro="">
      <xdr:nvCxnSpPr>
        <xdr:cNvPr id="371" name="直線コネクタ 370"/>
        <xdr:cNvCxnSpPr/>
      </xdr:nvCxnSpPr>
      <xdr:spPr>
        <a:xfrm>
          <a:off x="6972300" y="14775562"/>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75074</xdr:rowOff>
    </xdr:from>
    <xdr:ext cx="469744" cy="259045"/>
    <xdr:sp macro="" textlink="">
      <xdr:nvSpPr>
        <xdr:cNvPr id="376" name="n_1mainValue【公営住宅】&#10;一人当たり面積"/>
        <xdr:cNvSpPr txBox="1"/>
      </xdr:nvSpPr>
      <xdr:spPr>
        <a:xfrm>
          <a:off x="9391727" y="148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77" name="n_2mainValue【公営住宅】&#10;一人当たり面積"/>
        <xdr:cNvSpPr txBox="1"/>
      </xdr:nvSpPr>
      <xdr:spPr>
        <a:xfrm>
          <a:off x="8515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78" name="n_3mainValue【公営住宅】&#10;一人当たり面積"/>
        <xdr:cNvSpPr txBox="1"/>
      </xdr:nvSpPr>
      <xdr:spPr>
        <a:xfrm>
          <a:off x="7626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72789</xdr:rowOff>
    </xdr:from>
    <xdr:ext cx="469744" cy="259045"/>
    <xdr:sp macro="" textlink="">
      <xdr:nvSpPr>
        <xdr:cNvPr id="379" name="n_4mainValue【公営住宅】&#10;一人当たり面積"/>
        <xdr:cNvSpPr txBox="1"/>
      </xdr:nvSpPr>
      <xdr:spPr>
        <a:xfrm>
          <a:off x="6737427" y="1481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436" name="楕円 435"/>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437" name="【認定こども園・幼稚園・保育所】&#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97790</xdr:rowOff>
    </xdr:from>
    <xdr:to>
      <xdr:col>81</xdr:col>
      <xdr:colOff>101600</xdr:colOff>
      <xdr:row>40</xdr:row>
      <xdr:rowOff>27940</xdr:rowOff>
    </xdr:to>
    <xdr:sp macro="" textlink="">
      <xdr:nvSpPr>
        <xdr:cNvPr id="438" name="楕円 437"/>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148590</xdr:rowOff>
    </xdr:to>
    <xdr:cxnSp macro="">
      <xdr:nvCxnSpPr>
        <xdr:cNvPr id="439" name="直線コネクタ 438"/>
        <xdr:cNvCxnSpPr/>
      </xdr:nvCxnSpPr>
      <xdr:spPr>
        <a:xfrm flipV="1">
          <a:off x="15481300" y="675322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440" name="楕円 439"/>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148590</xdr:rowOff>
    </xdr:to>
    <xdr:cxnSp macro="">
      <xdr:nvCxnSpPr>
        <xdr:cNvPr id="441" name="直線コネクタ 440"/>
        <xdr:cNvCxnSpPr/>
      </xdr:nvCxnSpPr>
      <xdr:spPr>
        <a:xfrm>
          <a:off x="14592300" y="678751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57785</xdr:rowOff>
    </xdr:from>
    <xdr:to>
      <xdr:col>72</xdr:col>
      <xdr:colOff>38100</xdr:colOff>
      <xdr:row>39</xdr:row>
      <xdr:rowOff>159385</xdr:rowOff>
    </xdr:to>
    <xdr:sp macro="" textlink="">
      <xdr:nvSpPr>
        <xdr:cNvPr id="442" name="楕円 441"/>
        <xdr:cNvSpPr/>
      </xdr:nvSpPr>
      <xdr:spPr>
        <a:xfrm>
          <a:off x="13652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108585</xdr:rowOff>
    </xdr:to>
    <xdr:cxnSp macro="">
      <xdr:nvCxnSpPr>
        <xdr:cNvPr id="443" name="直線コネクタ 442"/>
        <xdr:cNvCxnSpPr/>
      </xdr:nvCxnSpPr>
      <xdr:spPr>
        <a:xfrm flipV="1">
          <a:off x="13703300" y="6787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133985</xdr:rowOff>
    </xdr:from>
    <xdr:to>
      <xdr:col>67</xdr:col>
      <xdr:colOff>101600</xdr:colOff>
      <xdr:row>39</xdr:row>
      <xdr:rowOff>64135</xdr:rowOff>
    </xdr:to>
    <xdr:sp macro="" textlink="">
      <xdr:nvSpPr>
        <xdr:cNvPr id="444" name="楕円 443"/>
        <xdr:cNvSpPr/>
      </xdr:nvSpPr>
      <xdr:spPr>
        <a:xfrm>
          <a:off x="12763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13335</xdr:rowOff>
    </xdr:from>
    <xdr:to>
      <xdr:col>71</xdr:col>
      <xdr:colOff>177800</xdr:colOff>
      <xdr:row>39</xdr:row>
      <xdr:rowOff>108585</xdr:rowOff>
    </xdr:to>
    <xdr:cxnSp macro="">
      <xdr:nvCxnSpPr>
        <xdr:cNvPr id="445" name="直線コネクタ 444"/>
        <xdr:cNvCxnSpPr/>
      </xdr:nvCxnSpPr>
      <xdr:spPr>
        <a:xfrm>
          <a:off x="12814300" y="669988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19067</xdr:rowOff>
    </xdr:from>
    <xdr:ext cx="405111" cy="259045"/>
    <xdr:sp macro="" textlink="">
      <xdr:nvSpPr>
        <xdr:cNvPr id="450" name="n_1mainValue【認定こども園・幼稚園・保育所】&#10;有形固定資産減価償却率"/>
        <xdr:cNvSpPr txBox="1"/>
      </xdr:nvSpPr>
      <xdr:spPr>
        <a:xfrm>
          <a:off x="152660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451" name="n_2mainValue【認定こども園・幼稚園・保育所】&#10;有形固定資産減価償却率"/>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150512</xdr:rowOff>
    </xdr:from>
    <xdr:ext cx="405111" cy="259045"/>
    <xdr:sp macro="" textlink="">
      <xdr:nvSpPr>
        <xdr:cNvPr id="452" name="n_3mainValue【認定こども園・幼稚園・保育所】&#10;有形固定資産減価償却率"/>
        <xdr:cNvSpPr txBox="1"/>
      </xdr:nvSpPr>
      <xdr:spPr>
        <a:xfrm>
          <a:off x="135007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55262</xdr:rowOff>
    </xdr:from>
    <xdr:ext cx="405111" cy="259045"/>
    <xdr:sp macro="" textlink="">
      <xdr:nvSpPr>
        <xdr:cNvPr id="453" name="n_4mainValue【認定こども園・幼稚園・保育所】&#10;有形固定資産減価償却率"/>
        <xdr:cNvSpPr txBox="1"/>
      </xdr:nvSpPr>
      <xdr:spPr>
        <a:xfrm>
          <a:off x="12611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80"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91" name="楕円 490"/>
        <xdr:cNvSpPr/>
      </xdr:nvSpPr>
      <xdr:spPr>
        <a:xfrm>
          <a:off x="221107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92" name="【認定こども園・幼稚園・保育所】&#10;一人当たり面積該当値テキスト"/>
        <xdr:cNvSpPr txBox="1"/>
      </xdr:nvSpPr>
      <xdr:spPr>
        <a:xfrm>
          <a:off x="22199600"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55118</xdr:rowOff>
    </xdr:from>
    <xdr:to>
      <xdr:col>112</xdr:col>
      <xdr:colOff>38100</xdr:colOff>
      <xdr:row>39</xdr:row>
      <xdr:rowOff>156718</xdr:rowOff>
    </xdr:to>
    <xdr:sp macro="" textlink="">
      <xdr:nvSpPr>
        <xdr:cNvPr id="493" name="楕円 492"/>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105918</xdr:rowOff>
    </xdr:to>
    <xdr:cxnSp macro="">
      <xdr:nvCxnSpPr>
        <xdr:cNvPr id="494" name="直線コネクタ 493"/>
        <xdr:cNvCxnSpPr/>
      </xdr:nvCxnSpPr>
      <xdr:spPr>
        <a:xfrm flipV="1">
          <a:off x="21323300" y="678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57404</xdr:rowOff>
    </xdr:from>
    <xdr:to>
      <xdr:col>107</xdr:col>
      <xdr:colOff>101600</xdr:colOff>
      <xdr:row>39</xdr:row>
      <xdr:rowOff>159004</xdr:rowOff>
    </xdr:to>
    <xdr:sp macro="" textlink="">
      <xdr:nvSpPr>
        <xdr:cNvPr id="495" name="楕円 494"/>
        <xdr:cNvSpPr/>
      </xdr:nvSpPr>
      <xdr:spPr>
        <a:xfrm>
          <a:off x="20383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108204</xdr:rowOff>
    </xdr:to>
    <xdr:cxnSp macro="">
      <xdr:nvCxnSpPr>
        <xdr:cNvPr id="496" name="直線コネクタ 495"/>
        <xdr:cNvCxnSpPr/>
      </xdr:nvCxnSpPr>
      <xdr:spPr>
        <a:xfrm flipV="1">
          <a:off x="20434300" y="679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61976</xdr:rowOff>
    </xdr:from>
    <xdr:to>
      <xdr:col>102</xdr:col>
      <xdr:colOff>165100</xdr:colOff>
      <xdr:row>39</xdr:row>
      <xdr:rowOff>163576</xdr:rowOff>
    </xdr:to>
    <xdr:sp macro="" textlink="">
      <xdr:nvSpPr>
        <xdr:cNvPr id="497" name="楕円 496"/>
        <xdr:cNvSpPr/>
      </xdr:nvSpPr>
      <xdr:spPr>
        <a:xfrm>
          <a:off x="19494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108204</xdr:rowOff>
    </xdr:from>
    <xdr:to>
      <xdr:col>107</xdr:col>
      <xdr:colOff>50800</xdr:colOff>
      <xdr:row>39</xdr:row>
      <xdr:rowOff>112776</xdr:rowOff>
    </xdr:to>
    <xdr:cxnSp macro="">
      <xdr:nvCxnSpPr>
        <xdr:cNvPr id="498" name="直線コネクタ 497"/>
        <xdr:cNvCxnSpPr/>
      </xdr:nvCxnSpPr>
      <xdr:spPr>
        <a:xfrm flipV="1">
          <a:off x="19545300" y="67947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61976</xdr:rowOff>
    </xdr:from>
    <xdr:to>
      <xdr:col>98</xdr:col>
      <xdr:colOff>38100</xdr:colOff>
      <xdr:row>39</xdr:row>
      <xdr:rowOff>163576</xdr:rowOff>
    </xdr:to>
    <xdr:sp macro="" textlink="">
      <xdr:nvSpPr>
        <xdr:cNvPr id="499" name="楕円 498"/>
        <xdr:cNvSpPr/>
      </xdr:nvSpPr>
      <xdr:spPr>
        <a:xfrm>
          <a:off x="18605500" y="67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112776</xdr:rowOff>
    </xdr:from>
    <xdr:to>
      <xdr:col>102</xdr:col>
      <xdr:colOff>114300</xdr:colOff>
      <xdr:row>39</xdr:row>
      <xdr:rowOff>112776</xdr:rowOff>
    </xdr:to>
    <xdr:cxnSp macro="">
      <xdr:nvCxnSpPr>
        <xdr:cNvPr id="500" name="直線コネクタ 499"/>
        <xdr:cNvCxnSpPr/>
      </xdr:nvCxnSpPr>
      <xdr:spPr>
        <a:xfrm>
          <a:off x="18656300" y="6799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501"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503"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0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147845</xdr:rowOff>
    </xdr:from>
    <xdr:ext cx="469744" cy="259045"/>
    <xdr:sp macro="" textlink="">
      <xdr:nvSpPr>
        <xdr:cNvPr id="505" name="n_1mainValue【認定こども園・幼稚園・保育所】&#10;一人当たり面積"/>
        <xdr:cNvSpPr txBox="1"/>
      </xdr:nvSpPr>
      <xdr:spPr>
        <a:xfrm>
          <a:off x="210757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150131</xdr:rowOff>
    </xdr:from>
    <xdr:ext cx="469744" cy="259045"/>
    <xdr:sp macro="" textlink="">
      <xdr:nvSpPr>
        <xdr:cNvPr id="506" name="n_2mainValue【認定こども園・幼稚園・保育所】&#10;一人当たり面積"/>
        <xdr:cNvSpPr txBox="1"/>
      </xdr:nvSpPr>
      <xdr:spPr>
        <a:xfrm>
          <a:off x="20199427"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154703</xdr:rowOff>
    </xdr:from>
    <xdr:ext cx="469744" cy="259045"/>
    <xdr:sp macro="" textlink="">
      <xdr:nvSpPr>
        <xdr:cNvPr id="507" name="n_3mainValue【認定こども園・幼稚園・保育所】&#10;一人当たり面積"/>
        <xdr:cNvSpPr txBox="1"/>
      </xdr:nvSpPr>
      <xdr:spPr>
        <a:xfrm>
          <a:off x="19310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154703</xdr:rowOff>
    </xdr:from>
    <xdr:ext cx="469744" cy="259045"/>
    <xdr:sp macro="" textlink="">
      <xdr:nvSpPr>
        <xdr:cNvPr id="508" name="n_4mainValue【認定こども園・幼稚園・保育所】&#10;一人当たり面積"/>
        <xdr:cNvSpPr txBox="1"/>
      </xdr:nvSpPr>
      <xdr:spPr>
        <a:xfrm>
          <a:off x="18421427"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10922</xdr:rowOff>
    </xdr:from>
    <xdr:to>
      <xdr:col>85</xdr:col>
      <xdr:colOff>177800</xdr:colOff>
      <xdr:row>64</xdr:row>
      <xdr:rowOff>112522</xdr:rowOff>
    </xdr:to>
    <xdr:sp macro="" textlink="">
      <xdr:nvSpPr>
        <xdr:cNvPr id="547" name="楕円 546"/>
        <xdr:cNvSpPr/>
      </xdr:nvSpPr>
      <xdr:spPr>
        <a:xfrm>
          <a:off x="16268700" y="10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97299</xdr:rowOff>
    </xdr:from>
    <xdr:ext cx="405111" cy="259045"/>
    <xdr:sp macro="" textlink="">
      <xdr:nvSpPr>
        <xdr:cNvPr id="548" name="【学校施設】&#10;有形固定資産減価償却率該当値テキスト"/>
        <xdr:cNvSpPr txBox="1"/>
      </xdr:nvSpPr>
      <xdr:spPr>
        <a:xfrm>
          <a:off x="16357600" y="1089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152654</xdr:rowOff>
    </xdr:from>
    <xdr:to>
      <xdr:col>81</xdr:col>
      <xdr:colOff>101600</xdr:colOff>
      <xdr:row>64</xdr:row>
      <xdr:rowOff>82804</xdr:rowOff>
    </xdr:to>
    <xdr:sp macro="" textlink="">
      <xdr:nvSpPr>
        <xdr:cNvPr id="549" name="楕円 548"/>
        <xdr:cNvSpPr/>
      </xdr:nvSpPr>
      <xdr:spPr>
        <a:xfrm>
          <a:off x="15430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32004</xdr:rowOff>
    </xdr:from>
    <xdr:to>
      <xdr:col>85</xdr:col>
      <xdr:colOff>127000</xdr:colOff>
      <xdr:row>64</xdr:row>
      <xdr:rowOff>61722</xdr:rowOff>
    </xdr:to>
    <xdr:cxnSp macro="">
      <xdr:nvCxnSpPr>
        <xdr:cNvPr id="550" name="直線コネクタ 549"/>
        <xdr:cNvCxnSpPr/>
      </xdr:nvCxnSpPr>
      <xdr:spPr>
        <a:xfrm>
          <a:off x="15481300" y="110048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116078</xdr:rowOff>
    </xdr:from>
    <xdr:to>
      <xdr:col>76</xdr:col>
      <xdr:colOff>165100</xdr:colOff>
      <xdr:row>64</xdr:row>
      <xdr:rowOff>46228</xdr:rowOff>
    </xdr:to>
    <xdr:sp macro="" textlink="">
      <xdr:nvSpPr>
        <xdr:cNvPr id="551" name="楕円 550"/>
        <xdr:cNvSpPr/>
      </xdr:nvSpPr>
      <xdr:spPr>
        <a:xfrm>
          <a:off x="14541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166878</xdr:rowOff>
    </xdr:from>
    <xdr:to>
      <xdr:col>81</xdr:col>
      <xdr:colOff>50800</xdr:colOff>
      <xdr:row>64</xdr:row>
      <xdr:rowOff>32004</xdr:rowOff>
    </xdr:to>
    <xdr:cxnSp macro="">
      <xdr:nvCxnSpPr>
        <xdr:cNvPr id="552" name="直線コネクタ 551"/>
        <xdr:cNvCxnSpPr/>
      </xdr:nvCxnSpPr>
      <xdr:spPr>
        <a:xfrm>
          <a:off x="14592300" y="10968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84074</xdr:rowOff>
    </xdr:from>
    <xdr:to>
      <xdr:col>72</xdr:col>
      <xdr:colOff>38100</xdr:colOff>
      <xdr:row>64</xdr:row>
      <xdr:rowOff>14224</xdr:rowOff>
    </xdr:to>
    <xdr:sp macro="" textlink="">
      <xdr:nvSpPr>
        <xdr:cNvPr id="553" name="楕円 552"/>
        <xdr:cNvSpPr/>
      </xdr:nvSpPr>
      <xdr:spPr>
        <a:xfrm>
          <a:off x="13652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134874</xdr:rowOff>
    </xdr:from>
    <xdr:to>
      <xdr:col>76</xdr:col>
      <xdr:colOff>114300</xdr:colOff>
      <xdr:row>63</xdr:row>
      <xdr:rowOff>166878</xdr:rowOff>
    </xdr:to>
    <xdr:cxnSp macro="">
      <xdr:nvCxnSpPr>
        <xdr:cNvPr id="554" name="直線コネクタ 553"/>
        <xdr:cNvCxnSpPr/>
      </xdr:nvCxnSpPr>
      <xdr:spPr>
        <a:xfrm>
          <a:off x="13703300" y="109362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166370</xdr:rowOff>
    </xdr:from>
    <xdr:to>
      <xdr:col>67</xdr:col>
      <xdr:colOff>101600</xdr:colOff>
      <xdr:row>63</xdr:row>
      <xdr:rowOff>96520</xdr:rowOff>
    </xdr:to>
    <xdr:sp macro="" textlink="">
      <xdr:nvSpPr>
        <xdr:cNvPr id="555" name="楕円 554"/>
        <xdr:cNvSpPr/>
      </xdr:nvSpPr>
      <xdr:spPr>
        <a:xfrm>
          <a:off x="1276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45720</xdr:rowOff>
    </xdr:from>
    <xdr:to>
      <xdr:col>71</xdr:col>
      <xdr:colOff>177800</xdr:colOff>
      <xdr:row>63</xdr:row>
      <xdr:rowOff>134874</xdr:rowOff>
    </xdr:to>
    <xdr:cxnSp macro="">
      <xdr:nvCxnSpPr>
        <xdr:cNvPr id="556" name="直線コネクタ 555"/>
        <xdr:cNvCxnSpPr/>
      </xdr:nvCxnSpPr>
      <xdr:spPr>
        <a:xfrm>
          <a:off x="12814300" y="108470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73931</xdr:rowOff>
    </xdr:from>
    <xdr:ext cx="405111" cy="259045"/>
    <xdr:sp macro="" textlink="">
      <xdr:nvSpPr>
        <xdr:cNvPr id="561" name="n_1mainValue【学校施設】&#10;有形固定資産減価償却率"/>
        <xdr:cNvSpPr txBox="1"/>
      </xdr:nvSpPr>
      <xdr:spPr>
        <a:xfrm>
          <a:off x="15266044" y="1104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37355</xdr:rowOff>
    </xdr:from>
    <xdr:ext cx="405111" cy="259045"/>
    <xdr:sp macro="" textlink="">
      <xdr:nvSpPr>
        <xdr:cNvPr id="562" name="n_2mainValue【学校施設】&#10;有形固定資産減価償却率"/>
        <xdr:cNvSpPr txBox="1"/>
      </xdr:nvSpPr>
      <xdr:spPr>
        <a:xfrm>
          <a:off x="14389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5351</xdr:rowOff>
    </xdr:from>
    <xdr:ext cx="405111" cy="259045"/>
    <xdr:sp macro="" textlink="">
      <xdr:nvSpPr>
        <xdr:cNvPr id="563" name="n_3mainValue【学校施設】&#10;有形固定資産減価償却率"/>
        <xdr:cNvSpPr txBox="1"/>
      </xdr:nvSpPr>
      <xdr:spPr>
        <a:xfrm>
          <a:off x="135007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87647</xdr:rowOff>
    </xdr:from>
    <xdr:ext cx="405111" cy="259045"/>
    <xdr:sp macro="" textlink="">
      <xdr:nvSpPr>
        <xdr:cNvPr id="564" name="n_4mainValue【学校施設】&#10;有形固定資産減価償却率"/>
        <xdr:cNvSpPr txBox="1"/>
      </xdr:nvSpPr>
      <xdr:spPr>
        <a:xfrm>
          <a:off x="12611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94"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81026</xdr:rowOff>
    </xdr:from>
    <xdr:to>
      <xdr:col>116</xdr:col>
      <xdr:colOff>114300</xdr:colOff>
      <xdr:row>62</xdr:row>
      <xdr:rowOff>11176</xdr:rowOff>
    </xdr:to>
    <xdr:sp macro="" textlink="">
      <xdr:nvSpPr>
        <xdr:cNvPr id="605" name="楕円 604"/>
        <xdr:cNvSpPr/>
      </xdr:nvSpPr>
      <xdr:spPr>
        <a:xfrm>
          <a:off x="221107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59453</xdr:rowOff>
    </xdr:from>
    <xdr:ext cx="469744" cy="259045"/>
    <xdr:sp macro="" textlink="">
      <xdr:nvSpPr>
        <xdr:cNvPr id="606" name="【学校施設】&#10;一人当たり面積該当値テキスト"/>
        <xdr:cNvSpPr txBox="1"/>
      </xdr:nvSpPr>
      <xdr:spPr>
        <a:xfrm>
          <a:off x="22199600" y="1051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92456</xdr:rowOff>
    </xdr:from>
    <xdr:to>
      <xdr:col>112</xdr:col>
      <xdr:colOff>38100</xdr:colOff>
      <xdr:row>62</xdr:row>
      <xdr:rowOff>22606</xdr:rowOff>
    </xdr:to>
    <xdr:sp macro="" textlink="">
      <xdr:nvSpPr>
        <xdr:cNvPr id="607" name="楕円 606"/>
        <xdr:cNvSpPr/>
      </xdr:nvSpPr>
      <xdr:spPr>
        <a:xfrm>
          <a:off x="21272500" y="105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131826</xdr:rowOff>
    </xdr:from>
    <xdr:to>
      <xdr:col>116</xdr:col>
      <xdr:colOff>63500</xdr:colOff>
      <xdr:row>61</xdr:row>
      <xdr:rowOff>143256</xdr:rowOff>
    </xdr:to>
    <xdr:cxnSp macro="">
      <xdr:nvCxnSpPr>
        <xdr:cNvPr id="608" name="直線コネクタ 607"/>
        <xdr:cNvCxnSpPr/>
      </xdr:nvCxnSpPr>
      <xdr:spPr>
        <a:xfrm flipV="1">
          <a:off x="21323300" y="105902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103124</xdr:rowOff>
    </xdr:from>
    <xdr:to>
      <xdr:col>107</xdr:col>
      <xdr:colOff>101600</xdr:colOff>
      <xdr:row>62</xdr:row>
      <xdr:rowOff>33274</xdr:rowOff>
    </xdr:to>
    <xdr:sp macro="" textlink="">
      <xdr:nvSpPr>
        <xdr:cNvPr id="609" name="楕円 608"/>
        <xdr:cNvSpPr/>
      </xdr:nvSpPr>
      <xdr:spPr>
        <a:xfrm>
          <a:off x="2038350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143256</xdr:rowOff>
    </xdr:from>
    <xdr:to>
      <xdr:col>111</xdr:col>
      <xdr:colOff>177800</xdr:colOff>
      <xdr:row>61</xdr:row>
      <xdr:rowOff>153924</xdr:rowOff>
    </xdr:to>
    <xdr:cxnSp macro="">
      <xdr:nvCxnSpPr>
        <xdr:cNvPr id="610" name="直線コネクタ 609"/>
        <xdr:cNvCxnSpPr/>
      </xdr:nvCxnSpPr>
      <xdr:spPr>
        <a:xfrm flipV="1">
          <a:off x="20434300" y="1060170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113792</xdr:rowOff>
    </xdr:from>
    <xdr:to>
      <xdr:col>102</xdr:col>
      <xdr:colOff>165100</xdr:colOff>
      <xdr:row>62</xdr:row>
      <xdr:rowOff>43942</xdr:rowOff>
    </xdr:to>
    <xdr:sp macro="" textlink="">
      <xdr:nvSpPr>
        <xdr:cNvPr id="611" name="楕円 610"/>
        <xdr:cNvSpPr/>
      </xdr:nvSpPr>
      <xdr:spPr>
        <a:xfrm>
          <a:off x="19494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153924</xdr:rowOff>
    </xdr:from>
    <xdr:to>
      <xdr:col>107</xdr:col>
      <xdr:colOff>50800</xdr:colOff>
      <xdr:row>61</xdr:row>
      <xdr:rowOff>164592</xdr:rowOff>
    </xdr:to>
    <xdr:cxnSp macro="">
      <xdr:nvCxnSpPr>
        <xdr:cNvPr id="612" name="直線コネクタ 611"/>
        <xdr:cNvCxnSpPr/>
      </xdr:nvCxnSpPr>
      <xdr:spPr>
        <a:xfrm flipV="1">
          <a:off x="19545300" y="1061237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97028</xdr:rowOff>
    </xdr:from>
    <xdr:to>
      <xdr:col>98</xdr:col>
      <xdr:colOff>38100</xdr:colOff>
      <xdr:row>62</xdr:row>
      <xdr:rowOff>27178</xdr:rowOff>
    </xdr:to>
    <xdr:sp macro="" textlink="">
      <xdr:nvSpPr>
        <xdr:cNvPr id="613" name="楕円 612"/>
        <xdr:cNvSpPr/>
      </xdr:nvSpPr>
      <xdr:spPr>
        <a:xfrm>
          <a:off x="18605500" y="105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147828</xdr:rowOff>
    </xdr:from>
    <xdr:to>
      <xdr:col>102</xdr:col>
      <xdr:colOff>114300</xdr:colOff>
      <xdr:row>61</xdr:row>
      <xdr:rowOff>164592</xdr:rowOff>
    </xdr:to>
    <xdr:cxnSp macro="">
      <xdr:nvCxnSpPr>
        <xdr:cNvPr id="614" name="直線コネクタ 613"/>
        <xdr:cNvCxnSpPr/>
      </xdr:nvCxnSpPr>
      <xdr:spPr>
        <a:xfrm>
          <a:off x="18656300" y="1060627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15"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16"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17"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18"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13733</xdr:rowOff>
    </xdr:from>
    <xdr:ext cx="469744" cy="259045"/>
    <xdr:sp macro="" textlink="">
      <xdr:nvSpPr>
        <xdr:cNvPr id="619" name="n_1mainValue【学校施設】&#10;一人当たり面積"/>
        <xdr:cNvSpPr txBox="1"/>
      </xdr:nvSpPr>
      <xdr:spPr>
        <a:xfrm>
          <a:off x="21075727" y="106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24401</xdr:rowOff>
    </xdr:from>
    <xdr:ext cx="469744" cy="259045"/>
    <xdr:sp macro="" textlink="">
      <xdr:nvSpPr>
        <xdr:cNvPr id="620" name="n_2mainValue【学校施設】&#10;一人当たり面積"/>
        <xdr:cNvSpPr txBox="1"/>
      </xdr:nvSpPr>
      <xdr:spPr>
        <a:xfrm>
          <a:off x="20199427"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35069</xdr:rowOff>
    </xdr:from>
    <xdr:ext cx="469744" cy="259045"/>
    <xdr:sp macro="" textlink="">
      <xdr:nvSpPr>
        <xdr:cNvPr id="621" name="n_3mainValue【学校施設】&#10;一人当たり面積"/>
        <xdr:cNvSpPr txBox="1"/>
      </xdr:nvSpPr>
      <xdr:spPr>
        <a:xfrm>
          <a:off x="193104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18305</xdr:rowOff>
    </xdr:from>
    <xdr:ext cx="469744" cy="259045"/>
    <xdr:sp macro="" textlink="">
      <xdr:nvSpPr>
        <xdr:cNvPr id="622" name="n_4mainValue【学校施設】&#10;一人当たり面積"/>
        <xdr:cNvSpPr txBox="1"/>
      </xdr:nvSpPr>
      <xdr:spPr>
        <a:xfrm>
          <a:off x="18421427" y="106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66"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162561</xdr:rowOff>
    </xdr:from>
    <xdr:to>
      <xdr:col>85</xdr:col>
      <xdr:colOff>177800</xdr:colOff>
      <xdr:row>103</xdr:row>
      <xdr:rowOff>92711</xdr:rowOff>
    </xdr:to>
    <xdr:sp macro="" textlink="">
      <xdr:nvSpPr>
        <xdr:cNvPr id="677" name="楕円 676"/>
        <xdr:cNvSpPr/>
      </xdr:nvSpPr>
      <xdr:spPr>
        <a:xfrm>
          <a:off x="16268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13988</xdr:rowOff>
    </xdr:from>
    <xdr:ext cx="405111" cy="259045"/>
    <xdr:sp macro="" textlink="">
      <xdr:nvSpPr>
        <xdr:cNvPr id="678" name="【公民館】&#10;有形固定資産減価償却率該当値テキスト"/>
        <xdr:cNvSpPr txBox="1"/>
      </xdr:nvSpPr>
      <xdr:spPr>
        <a:xfrm>
          <a:off x="16357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679" name="楕円 678"/>
        <xdr:cNvSpPr/>
      </xdr:nvSpPr>
      <xdr:spPr>
        <a:xfrm>
          <a:off x="15430500" y="176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163068</xdr:rowOff>
    </xdr:from>
    <xdr:to>
      <xdr:col>85</xdr:col>
      <xdr:colOff>127000</xdr:colOff>
      <xdr:row>103</xdr:row>
      <xdr:rowOff>41911</xdr:rowOff>
    </xdr:to>
    <xdr:cxnSp macro="">
      <xdr:nvCxnSpPr>
        <xdr:cNvPr id="680" name="直線コネクタ 679"/>
        <xdr:cNvCxnSpPr/>
      </xdr:nvCxnSpPr>
      <xdr:spPr>
        <a:xfrm>
          <a:off x="15481300" y="176509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61976</xdr:rowOff>
    </xdr:from>
    <xdr:to>
      <xdr:col>76</xdr:col>
      <xdr:colOff>165100</xdr:colOff>
      <xdr:row>102</xdr:row>
      <xdr:rowOff>163576</xdr:rowOff>
    </xdr:to>
    <xdr:sp macro="" textlink="">
      <xdr:nvSpPr>
        <xdr:cNvPr id="681" name="楕円 680"/>
        <xdr:cNvSpPr/>
      </xdr:nvSpPr>
      <xdr:spPr>
        <a:xfrm>
          <a:off x="14541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112776</xdr:rowOff>
    </xdr:from>
    <xdr:to>
      <xdr:col>81</xdr:col>
      <xdr:colOff>50800</xdr:colOff>
      <xdr:row>102</xdr:row>
      <xdr:rowOff>163068</xdr:rowOff>
    </xdr:to>
    <xdr:cxnSp macro="">
      <xdr:nvCxnSpPr>
        <xdr:cNvPr id="682" name="直線コネクタ 681"/>
        <xdr:cNvCxnSpPr/>
      </xdr:nvCxnSpPr>
      <xdr:spPr>
        <a:xfrm>
          <a:off x="14592300" y="176006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148844</xdr:rowOff>
    </xdr:from>
    <xdr:to>
      <xdr:col>72</xdr:col>
      <xdr:colOff>38100</xdr:colOff>
      <xdr:row>104</xdr:row>
      <xdr:rowOff>78994</xdr:rowOff>
    </xdr:to>
    <xdr:sp macro="" textlink="">
      <xdr:nvSpPr>
        <xdr:cNvPr id="683" name="楕円 682"/>
        <xdr:cNvSpPr/>
      </xdr:nvSpPr>
      <xdr:spPr>
        <a:xfrm>
          <a:off x="13652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112776</xdr:rowOff>
    </xdr:from>
    <xdr:to>
      <xdr:col>76</xdr:col>
      <xdr:colOff>114300</xdr:colOff>
      <xdr:row>104</xdr:row>
      <xdr:rowOff>28194</xdr:rowOff>
    </xdr:to>
    <xdr:cxnSp macro="">
      <xdr:nvCxnSpPr>
        <xdr:cNvPr id="684" name="直線コネクタ 683"/>
        <xdr:cNvCxnSpPr/>
      </xdr:nvCxnSpPr>
      <xdr:spPr>
        <a:xfrm flipV="1">
          <a:off x="13703300" y="17600676"/>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685" name="楕円 684"/>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28194</xdr:rowOff>
    </xdr:to>
    <xdr:cxnSp macro="">
      <xdr:nvCxnSpPr>
        <xdr:cNvPr id="686" name="直線コネクタ 685"/>
        <xdr:cNvCxnSpPr/>
      </xdr:nvCxnSpPr>
      <xdr:spPr>
        <a:xfrm>
          <a:off x="12814300" y="178384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7"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8"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68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69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691" name="n_1mainValue【公民館】&#10;有形固定資産減価償却率"/>
        <xdr:cNvSpPr txBox="1"/>
      </xdr:nvSpPr>
      <xdr:spPr>
        <a:xfrm>
          <a:off x="152660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8653</xdr:rowOff>
    </xdr:from>
    <xdr:ext cx="405111" cy="259045"/>
    <xdr:sp macro="" textlink="">
      <xdr:nvSpPr>
        <xdr:cNvPr id="692" name="n_2mainValue【公民館】&#10;有形固定資産減価償却率"/>
        <xdr:cNvSpPr txBox="1"/>
      </xdr:nvSpPr>
      <xdr:spPr>
        <a:xfrm>
          <a:off x="14389744" y="1732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70121</xdr:rowOff>
    </xdr:from>
    <xdr:ext cx="405111" cy="259045"/>
    <xdr:sp macro="" textlink="">
      <xdr:nvSpPr>
        <xdr:cNvPr id="693" name="n_3mainValue【公民館】&#10;有形固定資産減価償却率"/>
        <xdr:cNvSpPr txBox="1"/>
      </xdr:nvSpPr>
      <xdr:spPr>
        <a:xfrm>
          <a:off x="13500744"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49547</xdr:rowOff>
    </xdr:from>
    <xdr:ext cx="405111" cy="259045"/>
    <xdr:sp macro="" textlink="">
      <xdr:nvSpPr>
        <xdr:cNvPr id="694" name="n_4mainValue【公民館】&#10;有形固定資産減価償却率"/>
        <xdr:cNvSpPr txBox="1"/>
      </xdr:nvSpPr>
      <xdr:spPr>
        <a:xfrm>
          <a:off x="12611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32" name="楕円 731"/>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733" name="【公民館】&#10;一人当たり面積該当値テキスト"/>
        <xdr:cNvSpPr txBox="1"/>
      </xdr:nvSpPr>
      <xdr:spPr>
        <a:xfrm>
          <a:off x="22199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734" name="楕円 733"/>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117348</xdr:rowOff>
    </xdr:to>
    <xdr:cxnSp macro="">
      <xdr:nvCxnSpPr>
        <xdr:cNvPr id="735" name="直線コネクタ 734"/>
        <xdr:cNvCxnSpPr/>
      </xdr:nvCxnSpPr>
      <xdr:spPr>
        <a:xfrm flipV="1">
          <a:off x="21323300" y="182887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736" name="楕円 735"/>
        <xdr:cNvSpPr/>
      </xdr:nvSpPr>
      <xdr:spPr>
        <a:xfrm>
          <a:off x="20383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737" name="直線コネクタ 736"/>
        <xdr:cNvCxnSpPr/>
      </xdr:nvCxnSpPr>
      <xdr:spPr>
        <a:xfrm flipV="1">
          <a:off x="20434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738" name="楕円 737"/>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121920</xdr:rowOff>
    </xdr:from>
    <xdr:to>
      <xdr:col>107</xdr:col>
      <xdr:colOff>50800</xdr:colOff>
      <xdr:row>106</xdr:row>
      <xdr:rowOff>124206</xdr:rowOff>
    </xdr:to>
    <xdr:cxnSp macro="">
      <xdr:nvCxnSpPr>
        <xdr:cNvPr id="739" name="直線コネクタ 738"/>
        <xdr:cNvCxnSpPr/>
      </xdr:nvCxnSpPr>
      <xdr:spPr>
        <a:xfrm flipV="1">
          <a:off x="19545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40" name="楕円 739"/>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124206</xdr:rowOff>
    </xdr:to>
    <xdr:cxnSp macro="">
      <xdr:nvCxnSpPr>
        <xdr:cNvPr id="741" name="直線コネクタ 740"/>
        <xdr:cNvCxnSpPr/>
      </xdr:nvCxnSpPr>
      <xdr:spPr>
        <a:xfrm>
          <a:off x="18656300" y="1820418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746" name="n_1mainValue【公民館】&#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747" name="n_2mainValue【公民館】&#10;一人当たり面積"/>
        <xdr:cNvSpPr txBox="1"/>
      </xdr:nvSpPr>
      <xdr:spPr>
        <a:xfrm>
          <a:off x="20199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166133</xdr:rowOff>
    </xdr:from>
    <xdr:ext cx="469744" cy="259045"/>
    <xdr:sp macro="" textlink="">
      <xdr:nvSpPr>
        <xdr:cNvPr id="748" name="n_3mainValue【公民館】&#10;一人当たり面積"/>
        <xdr:cNvSpPr txBox="1"/>
      </xdr:nvSpPr>
      <xdr:spPr>
        <a:xfrm>
          <a:off x="19310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749" name="n_4mainValue【公民館】&#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類似団体と比較して特に有形固定資産減価償却率が高くなっているのは、道路、認定こども園等、学校施設、公営住宅である。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道路については、一般的には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年で更新を行う必要があるとされているが、市道の管理基準を「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級市道・歩道」と「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級市道・その他市道・その他道路」に区分し、路線の重要度や交通量に応じた管理水準を設定した上で、定期的な点検・診断を行い、計画的に修繕・更新を進める。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年代にかけて建設された施設が多く、施設の老朽化が一層進行することから定期的な点検と適時の修繕等により適切な管理運営を行っていく。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年代にかけて建設された旧耐震基準の施設が多くあるが、現在は耐震化のための補強工事が完了している。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年前後に建設された施設が多いが、建設後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年以上経過している施設もあり、計画的な長寿命化を図り、廃止や集約化の検討を行っていく。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30480</xdr:rowOff>
    </xdr:to>
    <xdr:cxnSp macro="">
      <xdr:nvCxnSpPr>
        <xdr:cNvPr id="77" name="直線コネクタ 76"/>
        <xdr:cNvCxnSpPr/>
      </xdr:nvCxnSpPr>
      <xdr:spPr>
        <a:xfrm>
          <a:off x="3797300" y="66843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169273</xdr:rowOff>
    </xdr:to>
    <xdr:cxnSp macro="">
      <xdr:nvCxnSpPr>
        <xdr:cNvPr id="79" name="直線コネクタ 78"/>
        <xdr:cNvCxnSpPr/>
      </xdr:nvCxnSpPr>
      <xdr:spPr>
        <a:xfrm>
          <a:off x="2908300" y="66517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53159</xdr:rowOff>
    </xdr:from>
    <xdr:to>
      <xdr:col>10</xdr:col>
      <xdr:colOff>165100</xdr:colOff>
      <xdr:row>38</xdr:row>
      <xdr:rowOff>154759</xdr:rowOff>
    </xdr:to>
    <xdr:sp macro="" textlink="">
      <xdr:nvSpPr>
        <xdr:cNvPr id="80" name="楕円 79"/>
        <xdr:cNvSpPr/>
      </xdr:nvSpPr>
      <xdr:spPr>
        <a:xfrm>
          <a:off x="1968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103959</xdr:rowOff>
    </xdr:from>
    <xdr:to>
      <xdr:col>15</xdr:col>
      <xdr:colOff>50800</xdr:colOff>
      <xdr:row>38</xdr:row>
      <xdr:rowOff>136616</xdr:rowOff>
    </xdr:to>
    <xdr:cxnSp macro="">
      <xdr:nvCxnSpPr>
        <xdr:cNvPr id="81" name="直線コネクタ 80"/>
        <xdr:cNvCxnSpPr/>
      </xdr:nvCxnSpPr>
      <xdr:spPr>
        <a:xfrm>
          <a:off x="2019300" y="66190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157661</xdr:rowOff>
    </xdr:from>
    <xdr:to>
      <xdr:col>6</xdr:col>
      <xdr:colOff>38100</xdr:colOff>
      <xdr:row>38</xdr:row>
      <xdr:rowOff>87812</xdr:rowOff>
    </xdr:to>
    <xdr:sp macro="" textlink="">
      <xdr:nvSpPr>
        <xdr:cNvPr id="82" name="楕円 81"/>
        <xdr:cNvSpPr/>
      </xdr:nvSpPr>
      <xdr:spPr>
        <a:xfrm>
          <a:off x="1079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37012</xdr:rowOff>
    </xdr:from>
    <xdr:to>
      <xdr:col>10</xdr:col>
      <xdr:colOff>114300</xdr:colOff>
      <xdr:row>38</xdr:row>
      <xdr:rowOff>103959</xdr:rowOff>
    </xdr:to>
    <xdr:cxnSp macro="">
      <xdr:nvCxnSpPr>
        <xdr:cNvPr id="83" name="直線コネクタ 82"/>
        <xdr:cNvCxnSpPr/>
      </xdr:nvCxnSpPr>
      <xdr:spPr>
        <a:xfrm>
          <a:off x="1130300" y="655211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8" name="n_1mainValue【図書館】&#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9" name="n_2mainValue【図書館】&#10;有形固定資産減価償却率"/>
        <xdr:cNvSpPr txBox="1"/>
      </xdr:nvSpPr>
      <xdr:spPr>
        <a:xfrm>
          <a:off x="27057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145886</xdr:rowOff>
    </xdr:from>
    <xdr:ext cx="405111" cy="259045"/>
    <xdr:sp macro="" textlink="">
      <xdr:nvSpPr>
        <xdr:cNvPr id="90" name="n_3mainValue【図書館】&#10;有形固定資産減価償却率"/>
        <xdr:cNvSpPr txBox="1"/>
      </xdr:nvSpPr>
      <xdr:spPr>
        <a:xfrm>
          <a:off x="1816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78939</xdr:rowOff>
    </xdr:from>
    <xdr:ext cx="405111" cy="259045"/>
    <xdr:sp macro="" textlink="">
      <xdr:nvSpPr>
        <xdr:cNvPr id="91" name="n_4mainValue【図書館】&#10;有形固定資産減価償却率"/>
        <xdr:cNvSpPr txBox="1"/>
      </xdr:nvSpPr>
      <xdr:spPr>
        <a:xfrm>
          <a:off x="927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xdr:rowOff>
    </xdr:from>
    <xdr:to>
      <xdr:col>55</xdr:col>
      <xdr:colOff>50800</xdr:colOff>
      <xdr:row>38</xdr:row>
      <xdr:rowOff>117475</xdr:rowOff>
    </xdr:to>
    <xdr:sp macro="" textlink="">
      <xdr:nvSpPr>
        <xdr:cNvPr id="135" name="楕円 134"/>
        <xdr:cNvSpPr/>
      </xdr:nvSpPr>
      <xdr:spPr>
        <a:xfrm>
          <a:off x="10426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38752</xdr:rowOff>
    </xdr:from>
    <xdr:ext cx="469744" cy="259045"/>
    <xdr:sp macro="" textlink="">
      <xdr:nvSpPr>
        <xdr:cNvPr id="136" name="【図書館】&#10;一人当たり面積該当値テキスト"/>
        <xdr:cNvSpPr txBox="1"/>
      </xdr:nvSpPr>
      <xdr:spPr>
        <a:xfrm>
          <a:off x="10515600"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7" name="楕円 136"/>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66675</xdr:rowOff>
    </xdr:from>
    <xdr:to>
      <xdr:col>55</xdr:col>
      <xdr:colOff>0</xdr:colOff>
      <xdr:row>38</xdr:row>
      <xdr:rowOff>76200</xdr:rowOff>
    </xdr:to>
    <xdr:cxnSp macro="">
      <xdr:nvCxnSpPr>
        <xdr:cNvPr id="138" name="直線コネクタ 137"/>
        <xdr:cNvCxnSpPr/>
      </xdr:nvCxnSpPr>
      <xdr:spPr>
        <a:xfrm flipV="1">
          <a:off x="9639300" y="6581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34925</xdr:rowOff>
    </xdr:from>
    <xdr:to>
      <xdr:col>46</xdr:col>
      <xdr:colOff>38100</xdr:colOff>
      <xdr:row>38</xdr:row>
      <xdr:rowOff>136525</xdr:rowOff>
    </xdr:to>
    <xdr:sp macro="" textlink="">
      <xdr:nvSpPr>
        <xdr:cNvPr id="139" name="楕円 138"/>
        <xdr:cNvSpPr/>
      </xdr:nvSpPr>
      <xdr:spPr>
        <a:xfrm>
          <a:off x="8699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85725</xdr:rowOff>
    </xdr:to>
    <xdr:cxnSp macro="">
      <xdr:nvCxnSpPr>
        <xdr:cNvPr id="140" name="直線コネクタ 139"/>
        <xdr:cNvCxnSpPr/>
      </xdr:nvCxnSpPr>
      <xdr:spPr>
        <a:xfrm flipV="1">
          <a:off x="8750300" y="659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44450</xdr:rowOff>
    </xdr:from>
    <xdr:to>
      <xdr:col>41</xdr:col>
      <xdr:colOff>101600</xdr:colOff>
      <xdr:row>38</xdr:row>
      <xdr:rowOff>146050</xdr:rowOff>
    </xdr:to>
    <xdr:sp macro="" textlink="">
      <xdr:nvSpPr>
        <xdr:cNvPr id="141" name="楕円 140"/>
        <xdr:cNvSpPr/>
      </xdr:nvSpPr>
      <xdr:spPr>
        <a:xfrm>
          <a:off x="781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85725</xdr:rowOff>
    </xdr:from>
    <xdr:to>
      <xdr:col>45</xdr:col>
      <xdr:colOff>177800</xdr:colOff>
      <xdr:row>38</xdr:row>
      <xdr:rowOff>95250</xdr:rowOff>
    </xdr:to>
    <xdr:cxnSp macro="">
      <xdr:nvCxnSpPr>
        <xdr:cNvPr id="142" name="直線コネクタ 141"/>
        <xdr:cNvCxnSpPr/>
      </xdr:nvCxnSpPr>
      <xdr:spPr>
        <a:xfrm flipV="1">
          <a:off x="7861300" y="660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63500</xdr:rowOff>
    </xdr:from>
    <xdr:to>
      <xdr:col>36</xdr:col>
      <xdr:colOff>165100</xdr:colOff>
      <xdr:row>35</xdr:row>
      <xdr:rowOff>165100</xdr:rowOff>
    </xdr:to>
    <xdr:sp macro="" textlink="">
      <xdr:nvSpPr>
        <xdr:cNvPr id="143" name="楕円 142"/>
        <xdr:cNvSpPr/>
      </xdr:nvSpPr>
      <xdr:spPr>
        <a:xfrm>
          <a:off x="6921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114300</xdr:rowOff>
    </xdr:from>
    <xdr:to>
      <xdr:col>41</xdr:col>
      <xdr:colOff>50800</xdr:colOff>
      <xdr:row>38</xdr:row>
      <xdr:rowOff>95250</xdr:rowOff>
    </xdr:to>
    <xdr:cxnSp macro="">
      <xdr:nvCxnSpPr>
        <xdr:cNvPr id="144" name="直線コネクタ 143"/>
        <xdr:cNvCxnSpPr/>
      </xdr:nvCxnSpPr>
      <xdr:spPr>
        <a:xfrm>
          <a:off x="6972300" y="61150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9" name="n_1main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153052</xdr:rowOff>
    </xdr:from>
    <xdr:ext cx="469744" cy="259045"/>
    <xdr:sp macro="" textlink="">
      <xdr:nvSpPr>
        <xdr:cNvPr id="150" name="n_2mainValue【図書館】&#10;一人当たり面積"/>
        <xdr:cNvSpPr txBox="1"/>
      </xdr:nvSpPr>
      <xdr:spPr>
        <a:xfrm>
          <a:off x="8515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162577</xdr:rowOff>
    </xdr:from>
    <xdr:ext cx="469744" cy="259045"/>
    <xdr:sp macro="" textlink="">
      <xdr:nvSpPr>
        <xdr:cNvPr id="151" name="n_3mainValue【図書館】&#10;一人当たり面積"/>
        <xdr:cNvSpPr txBox="1"/>
      </xdr:nvSpPr>
      <xdr:spPr>
        <a:xfrm>
          <a:off x="7626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10177</xdr:rowOff>
    </xdr:from>
    <xdr:ext cx="469744" cy="259045"/>
    <xdr:sp macro="" textlink="">
      <xdr:nvSpPr>
        <xdr:cNvPr id="152" name="n_4mainValue【図書館】&#10;一人当たり面積"/>
        <xdr:cNvSpPr txBox="1"/>
      </xdr:nvSpPr>
      <xdr:spPr>
        <a:xfrm>
          <a:off x="67374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22352</xdr:rowOff>
    </xdr:from>
    <xdr:to>
      <xdr:col>24</xdr:col>
      <xdr:colOff>114300</xdr:colOff>
      <xdr:row>62</xdr:row>
      <xdr:rowOff>123952</xdr:rowOff>
    </xdr:to>
    <xdr:sp macro="" textlink="">
      <xdr:nvSpPr>
        <xdr:cNvPr id="191" name="楕円 190"/>
        <xdr:cNvSpPr/>
      </xdr:nvSpPr>
      <xdr:spPr>
        <a:xfrm>
          <a:off x="4584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779</xdr:rowOff>
    </xdr:from>
    <xdr:ext cx="405111" cy="259045"/>
    <xdr:sp macro="" textlink="">
      <xdr:nvSpPr>
        <xdr:cNvPr id="192" name="【体育館・プール】&#10;有形固定資産減価償却率該当値テキスト"/>
        <xdr:cNvSpPr txBox="1"/>
      </xdr:nvSpPr>
      <xdr:spPr>
        <a:xfrm>
          <a:off x="4673600"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31496</xdr:rowOff>
    </xdr:from>
    <xdr:to>
      <xdr:col>20</xdr:col>
      <xdr:colOff>38100</xdr:colOff>
      <xdr:row>62</xdr:row>
      <xdr:rowOff>133096</xdr:rowOff>
    </xdr:to>
    <xdr:sp macro="" textlink="">
      <xdr:nvSpPr>
        <xdr:cNvPr id="193" name="楕円 192"/>
        <xdr:cNvSpPr/>
      </xdr:nvSpPr>
      <xdr:spPr>
        <a:xfrm>
          <a:off x="3746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73152</xdr:rowOff>
    </xdr:from>
    <xdr:to>
      <xdr:col>24</xdr:col>
      <xdr:colOff>63500</xdr:colOff>
      <xdr:row>62</xdr:row>
      <xdr:rowOff>82296</xdr:rowOff>
    </xdr:to>
    <xdr:cxnSp macro="">
      <xdr:nvCxnSpPr>
        <xdr:cNvPr id="194" name="直線コネクタ 193"/>
        <xdr:cNvCxnSpPr/>
      </xdr:nvCxnSpPr>
      <xdr:spPr>
        <a:xfrm flipV="1">
          <a:off x="3797300" y="10703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168656</xdr:rowOff>
    </xdr:from>
    <xdr:to>
      <xdr:col>15</xdr:col>
      <xdr:colOff>101600</xdr:colOff>
      <xdr:row>62</xdr:row>
      <xdr:rowOff>98806</xdr:rowOff>
    </xdr:to>
    <xdr:sp macro="" textlink="">
      <xdr:nvSpPr>
        <xdr:cNvPr id="195" name="楕円 194"/>
        <xdr:cNvSpPr/>
      </xdr:nvSpPr>
      <xdr:spPr>
        <a:xfrm>
          <a:off x="2857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48006</xdr:rowOff>
    </xdr:from>
    <xdr:to>
      <xdr:col>19</xdr:col>
      <xdr:colOff>177800</xdr:colOff>
      <xdr:row>62</xdr:row>
      <xdr:rowOff>82296</xdr:rowOff>
    </xdr:to>
    <xdr:cxnSp macro="">
      <xdr:nvCxnSpPr>
        <xdr:cNvPr id="196" name="直線コネクタ 195"/>
        <xdr:cNvCxnSpPr/>
      </xdr:nvCxnSpPr>
      <xdr:spPr>
        <a:xfrm>
          <a:off x="2908300" y="106779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7" name="楕円 196"/>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48006</xdr:rowOff>
    </xdr:to>
    <xdr:cxnSp macro="">
      <xdr:nvCxnSpPr>
        <xdr:cNvPr id="198" name="直線コネクタ 197"/>
        <xdr:cNvCxnSpPr/>
      </xdr:nvCxnSpPr>
      <xdr:spPr>
        <a:xfrm>
          <a:off x="2019300" y="106413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145796</xdr:rowOff>
    </xdr:from>
    <xdr:to>
      <xdr:col>6</xdr:col>
      <xdr:colOff>38100</xdr:colOff>
      <xdr:row>61</xdr:row>
      <xdr:rowOff>75946</xdr:rowOff>
    </xdr:to>
    <xdr:sp macro="" textlink="">
      <xdr:nvSpPr>
        <xdr:cNvPr id="199" name="楕円 198"/>
        <xdr:cNvSpPr/>
      </xdr:nvSpPr>
      <xdr:spPr>
        <a:xfrm>
          <a:off x="107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25146</xdr:rowOff>
    </xdr:from>
    <xdr:to>
      <xdr:col>10</xdr:col>
      <xdr:colOff>114300</xdr:colOff>
      <xdr:row>62</xdr:row>
      <xdr:rowOff>11430</xdr:rowOff>
    </xdr:to>
    <xdr:cxnSp macro="">
      <xdr:nvCxnSpPr>
        <xdr:cNvPr id="200" name="直線コネクタ 199"/>
        <xdr:cNvCxnSpPr/>
      </xdr:nvCxnSpPr>
      <xdr:spPr>
        <a:xfrm>
          <a:off x="1130300" y="10483596"/>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204"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124223</xdr:rowOff>
    </xdr:from>
    <xdr:ext cx="405111" cy="259045"/>
    <xdr:sp macro="" textlink="">
      <xdr:nvSpPr>
        <xdr:cNvPr id="205" name="n_1mainValue【体育館・プール】&#10;有形固定資産減価償却率"/>
        <xdr:cNvSpPr txBox="1"/>
      </xdr:nvSpPr>
      <xdr:spPr>
        <a:xfrm>
          <a:off x="35820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89933</xdr:rowOff>
    </xdr:from>
    <xdr:ext cx="405111" cy="259045"/>
    <xdr:sp macro="" textlink="">
      <xdr:nvSpPr>
        <xdr:cNvPr id="206" name="n_2mainValue【体育館・プール】&#10;有形固定資産減価償却率"/>
        <xdr:cNvSpPr txBox="1"/>
      </xdr:nvSpPr>
      <xdr:spPr>
        <a:xfrm>
          <a:off x="2705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7" name="n_3mainValue【体育館・プール】&#10;有形固定資産減価償却率"/>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67073</xdr:rowOff>
    </xdr:from>
    <xdr:ext cx="405111" cy="259045"/>
    <xdr:sp macro="" textlink="">
      <xdr:nvSpPr>
        <xdr:cNvPr id="208" name="n_4mainValue【体育館・プール】&#10;有形固定資産減価償却率"/>
        <xdr:cNvSpPr txBox="1"/>
      </xdr:nvSpPr>
      <xdr:spPr>
        <a:xfrm>
          <a:off x="927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50437</xdr:rowOff>
    </xdr:from>
    <xdr:to>
      <xdr:col>55</xdr:col>
      <xdr:colOff>50800</xdr:colOff>
      <xdr:row>62</xdr:row>
      <xdr:rowOff>152037</xdr:rowOff>
    </xdr:to>
    <xdr:sp macro="" textlink="">
      <xdr:nvSpPr>
        <xdr:cNvPr id="250" name="楕円 249"/>
        <xdr:cNvSpPr/>
      </xdr:nvSpPr>
      <xdr:spPr>
        <a:xfrm>
          <a:off x="10426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28864</xdr:rowOff>
    </xdr:from>
    <xdr:ext cx="469744" cy="259045"/>
    <xdr:sp macro="" textlink="">
      <xdr:nvSpPr>
        <xdr:cNvPr id="251" name="【体育館・プール】&#10;一人当たり面積該当値テキスト"/>
        <xdr:cNvSpPr txBox="1"/>
      </xdr:nvSpPr>
      <xdr:spPr>
        <a:xfrm>
          <a:off x="10515600"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53703</xdr:rowOff>
    </xdr:from>
    <xdr:to>
      <xdr:col>50</xdr:col>
      <xdr:colOff>165100</xdr:colOff>
      <xdr:row>62</xdr:row>
      <xdr:rowOff>155303</xdr:rowOff>
    </xdr:to>
    <xdr:sp macro="" textlink="">
      <xdr:nvSpPr>
        <xdr:cNvPr id="252" name="楕円 251"/>
        <xdr:cNvSpPr/>
      </xdr:nvSpPr>
      <xdr:spPr>
        <a:xfrm>
          <a:off x="9588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101237</xdr:rowOff>
    </xdr:from>
    <xdr:to>
      <xdr:col>55</xdr:col>
      <xdr:colOff>0</xdr:colOff>
      <xdr:row>62</xdr:row>
      <xdr:rowOff>104503</xdr:rowOff>
    </xdr:to>
    <xdr:cxnSp macro="">
      <xdr:nvCxnSpPr>
        <xdr:cNvPr id="253" name="直線コネクタ 252"/>
        <xdr:cNvCxnSpPr/>
      </xdr:nvCxnSpPr>
      <xdr:spPr>
        <a:xfrm flipV="1">
          <a:off x="9639300" y="107311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56969</xdr:rowOff>
    </xdr:from>
    <xdr:to>
      <xdr:col>46</xdr:col>
      <xdr:colOff>38100</xdr:colOff>
      <xdr:row>62</xdr:row>
      <xdr:rowOff>158569</xdr:rowOff>
    </xdr:to>
    <xdr:sp macro="" textlink="">
      <xdr:nvSpPr>
        <xdr:cNvPr id="254" name="楕円 253"/>
        <xdr:cNvSpPr/>
      </xdr:nvSpPr>
      <xdr:spPr>
        <a:xfrm>
          <a:off x="8699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104503</xdr:rowOff>
    </xdr:from>
    <xdr:to>
      <xdr:col>50</xdr:col>
      <xdr:colOff>114300</xdr:colOff>
      <xdr:row>62</xdr:row>
      <xdr:rowOff>107769</xdr:rowOff>
    </xdr:to>
    <xdr:cxnSp macro="">
      <xdr:nvCxnSpPr>
        <xdr:cNvPr id="255" name="直線コネクタ 254"/>
        <xdr:cNvCxnSpPr/>
      </xdr:nvCxnSpPr>
      <xdr:spPr>
        <a:xfrm flipV="1">
          <a:off x="8750300" y="107344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60234</xdr:rowOff>
    </xdr:from>
    <xdr:to>
      <xdr:col>41</xdr:col>
      <xdr:colOff>101600</xdr:colOff>
      <xdr:row>62</xdr:row>
      <xdr:rowOff>161834</xdr:rowOff>
    </xdr:to>
    <xdr:sp macro="" textlink="">
      <xdr:nvSpPr>
        <xdr:cNvPr id="256" name="楕円 255"/>
        <xdr:cNvSpPr/>
      </xdr:nvSpPr>
      <xdr:spPr>
        <a:xfrm>
          <a:off x="7810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107769</xdr:rowOff>
    </xdr:from>
    <xdr:to>
      <xdr:col>45</xdr:col>
      <xdr:colOff>177800</xdr:colOff>
      <xdr:row>62</xdr:row>
      <xdr:rowOff>111034</xdr:rowOff>
    </xdr:to>
    <xdr:cxnSp macro="">
      <xdr:nvCxnSpPr>
        <xdr:cNvPr id="257" name="直線コネクタ 256"/>
        <xdr:cNvCxnSpPr/>
      </xdr:nvCxnSpPr>
      <xdr:spPr>
        <a:xfrm flipV="1">
          <a:off x="7861300" y="1073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58" name="楕円 257"/>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0</xdr:rowOff>
    </xdr:from>
    <xdr:to>
      <xdr:col>41</xdr:col>
      <xdr:colOff>50800</xdr:colOff>
      <xdr:row>62</xdr:row>
      <xdr:rowOff>111034</xdr:rowOff>
    </xdr:to>
    <xdr:cxnSp macro="">
      <xdr:nvCxnSpPr>
        <xdr:cNvPr id="259" name="直線コネクタ 258"/>
        <xdr:cNvCxnSpPr/>
      </xdr:nvCxnSpPr>
      <xdr:spPr>
        <a:xfrm>
          <a:off x="6972300" y="10458450"/>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14168</xdr:rowOff>
    </xdr:from>
    <xdr:ext cx="469744" cy="259045"/>
    <xdr:sp macro="" textlink="">
      <xdr:nvSpPr>
        <xdr:cNvPr id="263" name="n_4aveValue【体育館・プール】&#10;一人当たり面積"/>
        <xdr:cNvSpPr txBox="1"/>
      </xdr:nvSpPr>
      <xdr:spPr>
        <a:xfrm>
          <a:off x="6737427"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146430</xdr:rowOff>
    </xdr:from>
    <xdr:ext cx="469744" cy="259045"/>
    <xdr:sp macro="" textlink="">
      <xdr:nvSpPr>
        <xdr:cNvPr id="264" name="n_1mainValue【体育館・プール】&#10;一人当たり面積"/>
        <xdr:cNvSpPr txBox="1"/>
      </xdr:nvSpPr>
      <xdr:spPr>
        <a:xfrm>
          <a:off x="9391727"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149696</xdr:rowOff>
    </xdr:from>
    <xdr:ext cx="469744" cy="259045"/>
    <xdr:sp macro="" textlink="">
      <xdr:nvSpPr>
        <xdr:cNvPr id="265" name="n_2mainValue【体育館・プール】&#10;一人当たり面積"/>
        <xdr:cNvSpPr txBox="1"/>
      </xdr:nvSpPr>
      <xdr:spPr>
        <a:xfrm>
          <a:off x="8515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152961</xdr:rowOff>
    </xdr:from>
    <xdr:ext cx="469744" cy="259045"/>
    <xdr:sp macro="" textlink="">
      <xdr:nvSpPr>
        <xdr:cNvPr id="266" name="n_3mainValue【体育館・プール】&#10;一人当たり面積"/>
        <xdr:cNvSpPr txBox="1"/>
      </xdr:nvSpPr>
      <xdr:spPr>
        <a:xfrm>
          <a:off x="7626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67" name="n_4mainValue【体育館・プール】&#10;一人当たり面積"/>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308" name="楕円 307"/>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309" name="【福祉施設】&#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10" name="楕円 309"/>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121920</xdr:rowOff>
    </xdr:to>
    <xdr:cxnSp macro="">
      <xdr:nvCxnSpPr>
        <xdr:cNvPr id="311" name="直線コネクタ 310"/>
        <xdr:cNvCxnSpPr/>
      </xdr:nvCxnSpPr>
      <xdr:spPr>
        <a:xfrm>
          <a:off x="3797300" y="1414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312" name="楕円 311"/>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40005</xdr:rowOff>
    </xdr:from>
    <xdr:to>
      <xdr:col>19</xdr:col>
      <xdr:colOff>177800</xdr:colOff>
      <xdr:row>82</xdr:row>
      <xdr:rowOff>83820</xdr:rowOff>
    </xdr:to>
    <xdr:cxnSp macro="">
      <xdr:nvCxnSpPr>
        <xdr:cNvPr id="313" name="直線コネクタ 312"/>
        <xdr:cNvCxnSpPr/>
      </xdr:nvCxnSpPr>
      <xdr:spPr>
        <a:xfrm>
          <a:off x="2908300" y="14098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4" name="楕円 313"/>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40005</xdr:rowOff>
    </xdr:to>
    <xdr:cxnSp macro="">
      <xdr:nvCxnSpPr>
        <xdr:cNvPr id="315" name="直線コネクタ 314"/>
        <xdr:cNvCxnSpPr/>
      </xdr:nvCxnSpPr>
      <xdr:spPr>
        <a:xfrm>
          <a:off x="2019300" y="14058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42545</xdr:rowOff>
    </xdr:from>
    <xdr:to>
      <xdr:col>6</xdr:col>
      <xdr:colOff>38100</xdr:colOff>
      <xdr:row>81</xdr:row>
      <xdr:rowOff>144145</xdr:rowOff>
    </xdr:to>
    <xdr:sp macro="" textlink="">
      <xdr:nvSpPr>
        <xdr:cNvPr id="316" name="楕円 315"/>
        <xdr:cNvSpPr/>
      </xdr:nvSpPr>
      <xdr:spPr>
        <a:xfrm>
          <a:off x="1079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93345</xdr:rowOff>
    </xdr:from>
    <xdr:to>
      <xdr:col>10</xdr:col>
      <xdr:colOff>114300</xdr:colOff>
      <xdr:row>82</xdr:row>
      <xdr:rowOff>0</xdr:rowOff>
    </xdr:to>
    <xdr:cxnSp macro="">
      <xdr:nvCxnSpPr>
        <xdr:cNvPr id="317" name="直線コネクタ 316"/>
        <xdr:cNvCxnSpPr/>
      </xdr:nvCxnSpPr>
      <xdr:spPr>
        <a:xfrm>
          <a:off x="1130300" y="139807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22"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323" name="n_2mainValue【福祉施設】&#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324" name="n_3mainValue【福祉施設】&#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135272</xdr:rowOff>
    </xdr:from>
    <xdr:ext cx="405111" cy="259045"/>
    <xdr:sp macro="" textlink="">
      <xdr:nvSpPr>
        <xdr:cNvPr id="325" name="n_4mainValue【福祉施設】&#10;有形固定資産減価償却率"/>
        <xdr:cNvSpPr txBox="1"/>
      </xdr:nvSpPr>
      <xdr:spPr>
        <a:xfrm>
          <a:off x="92774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56"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104866</xdr:rowOff>
    </xdr:from>
    <xdr:to>
      <xdr:col>55</xdr:col>
      <xdr:colOff>50800</xdr:colOff>
      <xdr:row>85</xdr:row>
      <xdr:rowOff>35016</xdr:rowOff>
    </xdr:to>
    <xdr:sp macro="" textlink="">
      <xdr:nvSpPr>
        <xdr:cNvPr id="367" name="楕円 366"/>
        <xdr:cNvSpPr/>
      </xdr:nvSpPr>
      <xdr:spPr>
        <a:xfrm>
          <a:off x="10426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83293</xdr:rowOff>
    </xdr:from>
    <xdr:ext cx="469744" cy="259045"/>
    <xdr:sp macro="" textlink="">
      <xdr:nvSpPr>
        <xdr:cNvPr id="368" name="【福祉施設】&#10;一人当たり面積該当値テキスト"/>
        <xdr:cNvSpPr txBox="1"/>
      </xdr:nvSpPr>
      <xdr:spPr>
        <a:xfrm>
          <a:off x="10515600"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108131</xdr:rowOff>
    </xdr:from>
    <xdr:to>
      <xdr:col>50</xdr:col>
      <xdr:colOff>165100</xdr:colOff>
      <xdr:row>85</xdr:row>
      <xdr:rowOff>38281</xdr:rowOff>
    </xdr:to>
    <xdr:sp macro="" textlink="">
      <xdr:nvSpPr>
        <xdr:cNvPr id="369" name="楕円 368"/>
        <xdr:cNvSpPr/>
      </xdr:nvSpPr>
      <xdr:spPr>
        <a:xfrm>
          <a:off x="9588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155666</xdr:rowOff>
    </xdr:from>
    <xdr:to>
      <xdr:col>55</xdr:col>
      <xdr:colOff>0</xdr:colOff>
      <xdr:row>84</xdr:row>
      <xdr:rowOff>158931</xdr:rowOff>
    </xdr:to>
    <xdr:cxnSp macro="">
      <xdr:nvCxnSpPr>
        <xdr:cNvPr id="370" name="直線コネクタ 369"/>
        <xdr:cNvCxnSpPr/>
      </xdr:nvCxnSpPr>
      <xdr:spPr>
        <a:xfrm flipV="1">
          <a:off x="9639300" y="1455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111398</xdr:rowOff>
    </xdr:from>
    <xdr:to>
      <xdr:col>46</xdr:col>
      <xdr:colOff>38100</xdr:colOff>
      <xdr:row>85</xdr:row>
      <xdr:rowOff>41548</xdr:rowOff>
    </xdr:to>
    <xdr:sp macro="" textlink="">
      <xdr:nvSpPr>
        <xdr:cNvPr id="371" name="楕円 370"/>
        <xdr:cNvSpPr/>
      </xdr:nvSpPr>
      <xdr:spPr>
        <a:xfrm>
          <a:off x="8699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158931</xdr:rowOff>
    </xdr:from>
    <xdr:to>
      <xdr:col>50</xdr:col>
      <xdr:colOff>114300</xdr:colOff>
      <xdr:row>84</xdr:row>
      <xdr:rowOff>162198</xdr:rowOff>
    </xdr:to>
    <xdr:cxnSp macro="">
      <xdr:nvCxnSpPr>
        <xdr:cNvPr id="372" name="直線コネクタ 371"/>
        <xdr:cNvCxnSpPr/>
      </xdr:nvCxnSpPr>
      <xdr:spPr>
        <a:xfrm flipV="1">
          <a:off x="8750300" y="1456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114663</xdr:rowOff>
    </xdr:from>
    <xdr:to>
      <xdr:col>41</xdr:col>
      <xdr:colOff>101600</xdr:colOff>
      <xdr:row>85</xdr:row>
      <xdr:rowOff>44813</xdr:rowOff>
    </xdr:to>
    <xdr:sp macro="" textlink="">
      <xdr:nvSpPr>
        <xdr:cNvPr id="373" name="楕円 372"/>
        <xdr:cNvSpPr/>
      </xdr:nvSpPr>
      <xdr:spPr>
        <a:xfrm>
          <a:off x="78105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162198</xdr:rowOff>
    </xdr:from>
    <xdr:to>
      <xdr:col>45</xdr:col>
      <xdr:colOff>177800</xdr:colOff>
      <xdr:row>84</xdr:row>
      <xdr:rowOff>165463</xdr:rowOff>
    </xdr:to>
    <xdr:cxnSp macro="">
      <xdr:nvCxnSpPr>
        <xdr:cNvPr id="374" name="直線コネクタ 373"/>
        <xdr:cNvCxnSpPr/>
      </xdr:nvCxnSpPr>
      <xdr:spPr>
        <a:xfrm flipV="1">
          <a:off x="7861300" y="1456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75474</xdr:rowOff>
    </xdr:from>
    <xdr:to>
      <xdr:col>36</xdr:col>
      <xdr:colOff>165100</xdr:colOff>
      <xdr:row>85</xdr:row>
      <xdr:rowOff>5624</xdr:rowOff>
    </xdr:to>
    <xdr:sp macro="" textlink="">
      <xdr:nvSpPr>
        <xdr:cNvPr id="375" name="楕円 374"/>
        <xdr:cNvSpPr/>
      </xdr:nvSpPr>
      <xdr:spPr>
        <a:xfrm>
          <a:off x="692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126274</xdr:rowOff>
    </xdr:from>
    <xdr:to>
      <xdr:col>41</xdr:col>
      <xdr:colOff>50800</xdr:colOff>
      <xdr:row>84</xdr:row>
      <xdr:rowOff>165463</xdr:rowOff>
    </xdr:to>
    <xdr:cxnSp macro="">
      <xdr:nvCxnSpPr>
        <xdr:cNvPr id="376" name="直線コネクタ 375"/>
        <xdr:cNvCxnSpPr/>
      </xdr:nvCxnSpPr>
      <xdr:spPr>
        <a:xfrm>
          <a:off x="6972300" y="145280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77"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78"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79"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80"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29408</xdr:rowOff>
    </xdr:from>
    <xdr:ext cx="469744" cy="259045"/>
    <xdr:sp macro="" textlink="">
      <xdr:nvSpPr>
        <xdr:cNvPr id="381" name="n_1mainValue【福祉施設】&#10;一人当たり面積"/>
        <xdr:cNvSpPr txBox="1"/>
      </xdr:nvSpPr>
      <xdr:spPr>
        <a:xfrm>
          <a:off x="9391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32675</xdr:rowOff>
    </xdr:from>
    <xdr:ext cx="469744" cy="259045"/>
    <xdr:sp macro="" textlink="">
      <xdr:nvSpPr>
        <xdr:cNvPr id="382" name="n_2mainValue【福祉施設】&#10;一人当たり面積"/>
        <xdr:cNvSpPr txBox="1"/>
      </xdr:nvSpPr>
      <xdr:spPr>
        <a:xfrm>
          <a:off x="8515427" y="146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35940</xdr:rowOff>
    </xdr:from>
    <xdr:ext cx="469744" cy="259045"/>
    <xdr:sp macro="" textlink="">
      <xdr:nvSpPr>
        <xdr:cNvPr id="383" name="n_3mainValue【福祉施設】&#10;一人当たり面積"/>
        <xdr:cNvSpPr txBox="1"/>
      </xdr:nvSpPr>
      <xdr:spPr>
        <a:xfrm>
          <a:off x="76264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4" name="n_4main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44994</xdr:rowOff>
    </xdr:from>
    <xdr:to>
      <xdr:col>24</xdr:col>
      <xdr:colOff>114300</xdr:colOff>
      <xdr:row>103</xdr:row>
      <xdr:rowOff>146594</xdr:rowOff>
    </xdr:to>
    <xdr:sp macro="" textlink="">
      <xdr:nvSpPr>
        <xdr:cNvPr id="426" name="楕円 425"/>
        <xdr:cNvSpPr/>
      </xdr:nvSpPr>
      <xdr:spPr>
        <a:xfrm>
          <a:off x="4584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67871</xdr:rowOff>
    </xdr:from>
    <xdr:ext cx="405111" cy="259045"/>
    <xdr:sp macro="" textlink="">
      <xdr:nvSpPr>
        <xdr:cNvPr id="427" name="【市民会館】&#10;有形固定資産減価償却率該当値テキスト"/>
        <xdr:cNvSpPr txBox="1"/>
      </xdr:nvSpPr>
      <xdr:spPr>
        <a:xfrm>
          <a:off x="4673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428" name="楕円 427"/>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95794</xdr:rowOff>
    </xdr:to>
    <xdr:cxnSp macro="">
      <xdr:nvCxnSpPr>
        <xdr:cNvPr id="429" name="直線コネクタ 428"/>
        <xdr:cNvCxnSpPr/>
      </xdr:nvCxnSpPr>
      <xdr:spPr>
        <a:xfrm>
          <a:off x="3797300" y="177224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151130</xdr:rowOff>
    </xdr:from>
    <xdr:to>
      <xdr:col>15</xdr:col>
      <xdr:colOff>101600</xdr:colOff>
      <xdr:row>103</xdr:row>
      <xdr:rowOff>81280</xdr:rowOff>
    </xdr:to>
    <xdr:sp macro="" textlink="">
      <xdr:nvSpPr>
        <xdr:cNvPr id="430" name="楕円 429"/>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63137</xdr:rowOff>
    </xdr:to>
    <xdr:cxnSp macro="">
      <xdr:nvCxnSpPr>
        <xdr:cNvPr id="431" name="直線コネクタ 430"/>
        <xdr:cNvCxnSpPr/>
      </xdr:nvCxnSpPr>
      <xdr:spPr>
        <a:xfrm>
          <a:off x="2908300" y="176898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118473</xdr:rowOff>
    </xdr:from>
    <xdr:to>
      <xdr:col>10</xdr:col>
      <xdr:colOff>165100</xdr:colOff>
      <xdr:row>103</xdr:row>
      <xdr:rowOff>48623</xdr:rowOff>
    </xdr:to>
    <xdr:sp macro="" textlink="">
      <xdr:nvSpPr>
        <xdr:cNvPr id="432" name="楕円 431"/>
        <xdr:cNvSpPr/>
      </xdr:nvSpPr>
      <xdr:spPr>
        <a:xfrm>
          <a:off x="1968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169273</xdr:rowOff>
    </xdr:from>
    <xdr:to>
      <xdr:col>15</xdr:col>
      <xdr:colOff>50800</xdr:colOff>
      <xdr:row>103</xdr:row>
      <xdr:rowOff>30480</xdr:rowOff>
    </xdr:to>
    <xdr:cxnSp macro="">
      <xdr:nvCxnSpPr>
        <xdr:cNvPr id="433" name="直線コネクタ 432"/>
        <xdr:cNvCxnSpPr/>
      </xdr:nvCxnSpPr>
      <xdr:spPr>
        <a:xfrm>
          <a:off x="2019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53158</xdr:rowOff>
    </xdr:from>
    <xdr:to>
      <xdr:col>6</xdr:col>
      <xdr:colOff>38100</xdr:colOff>
      <xdr:row>102</xdr:row>
      <xdr:rowOff>154758</xdr:rowOff>
    </xdr:to>
    <xdr:sp macro="" textlink="">
      <xdr:nvSpPr>
        <xdr:cNvPr id="434" name="楕円 433"/>
        <xdr:cNvSpPr/>
      </xdr:nvSpPr>
      <xdr:spPr>
        <a:xfrm>
          <a:off x="1079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103958</xdr:rowOff>
    </xdr:from>
    <xdr:to>
      <xdr:col>10</xdr:col>
      <xdr:colOff>114300</xdr:colOff>
      <xdr:row>102</xdr:row>
      <xdr:rowOff>169273</xdr:rowOff>
    </xdr:to>
    <xdr:cxnSp macro="">
      <xdr:nvCxnSpPr>
        <xdr:cNvPr id="435" name="直線コネクタ 434"/>
        <xdr:cNvCxnSpPr/>
      </xdr:nvCxnSpPr>
      <xdr:spPr>
        <a:xfrm>
          <a:off x="1130300" y="1759185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440" name="n_1mainValue【市民会館】&#10;有形固定資産減価償却率"/>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441" name="n_2mainValue【市民会館】&#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65150</xdr:rowOff>
    </xdr:from>
    <xdr:ext cx="405111" cy="259045"/>
    <xdr:sp macro="" textlink="">
      <xdr:nvSpPr>
        <xdr:cNvPr id="442" name="n_3mainValue【市民会館】&#10;有形固定資産減価償却率"/>
        <xdr:cNvSpPr txBox="1"/>
      </xdr:nvSpPr>
      <xdr:spPr>
        <a:xfrm>
          <a:off x="1816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171285</xdr:rowOff>
    </xdr:from>
    <xdr:ext cx="405111" cy="259045"/>
    <xdr:sp macro="" textlink="">
      <xdr:nvSpPr>
        <xdr:cNvPr id="443" name="n_4mainValue【市民会館】&#10;有形固定資産減価償却率"/>
        <xdr:cNvSpPr txBox="1"/>
      </xdr:nvSpPr>
      <xdr:spPr>
        <a:xfrm>
          <a:off x="927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72"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74930</xdr:rowOff>
    </xdr:from>
    <xdr:to>
      <xdr:col>55</xdr:col>
      <xdr:colOff>50800</xdr:colOff>
      <xdr:row>104</xdr:row>
      <xdr:rowOff>5080</xdr:rowOff>
    </xdr:to>
    <xdr:sp macro="" textlink="">
      <xdr:nvSpPr>
        <xdr:cNvPr id="483" name="楕円 482"/>
        <xdr:cNvSpPr/>
      </xdr:nvSpPr>
      <xdr:spPr>
        <a:xfrm>
          <a:off x="10426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97807</xdr:rowOff>
    </xdr:from>
    <xdr:ext cx="469744" cy="259045"/>
    <xdr:sp macro="" textlink="">
      <xdr:nvSpPr>
        <xdr:cNvPr id="484" name="【市民会館】&#10;一人当たり面積該当値テキスト"/>
        <xdr:cNvSpPr txBox="1"/>
      </xdr:nvSpPr>
      <xdr:spPr>
        <a:xfrm>
          <a:off x="10515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85" name="楕円 484"/>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125730</xdr:rowOff>
    </xdr:from>
    <xdr:to>
      <xdr:col>55</xdr:col>
      <xdr:colOff>0</xdr:colOff>
      <xdr:row>103</xdr:row>
      <xdr:rowOff>133350</xdr:rowOff>
    </xdr:to>
    <xdr:cxnSp macro="">
      <xdr:nvCxnSpPr>
        <xdr:cNvPr id="486" name="直線コネクタ 485"/>
        <xdr:cNvCxnSpPr/>
      </xdr:nvCxnSpPr>
      <xdr:spPr>
        <a:xfrm flipV="1">
          <a:off x="9639300" y="17785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90170</xdr:rowOff>
    </xdr:from>
    <xdr:to>
      <xdr:col>46</xdr:col>
      <xdr:colOff>38100</xdr:colOff>
      <xdr:row>104</xdr:row>
      <xdr:rowOff>20320</xdr:rowOff>
    </xdr:to>
    <xdr:sp macro="" textlink="">
      <xdr:nvSpPr>
        <xdr:cNvPr id="487" name="楕円 486"/>
        <xdr:cNvSpPr/>
      </xdr:nvSpPr>
      <xdr:spPr>
        <a:xfrm>
          <a:off x="869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140970</xdr:rowOff>
    </xdr:to>
    <xdr:cxnSp macro="">
      <xdr:nvCxnSpPr>
        <xdr:cNvPr id="488" name="直線コネクタ 487"/>
        <xdr:cNvCxnSpPr/>
      </xdr:nvCxnSpPr>
      <xdr:spPr>
        <a:xfrm flipV="1">
          <a:off x="8750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97789</xdr:rowOff>
    </xdr:from>
    <xdr:to>
      <xdr:col>41</xdr:col>
      <xdr:colOff>101600</xdr:colOff>
      <xdr:row>104</xdr:row>
      <xdr:rowOff>27939</xdr:rowOff>
    </xdr:to>
    <xdr:sp macro="" textlink="">
      <xdr:nvSpPr>
        <xdr:cNvPr id="489" name="楕円 488"/>
        <xdr:cNvSpPr/>
      </xdr:nvSpPr>
      <xdr:spPr>
        <a:xfrm>
          <a:off x="781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140970</xdr:rowOff>
    </xdr:from>
    <xdr:to>
      <xdr:col>45</xdr:col>
      <xdr:colOff>177800</xdr:colOff>
      <xdr:row>103</xdr:row>
      <xdr:rowOff>148589</xdr:rowOff>
    </xdr:to>
    <xdr:cxnSp macro="">
      <xdr:nvCxnSpPr>
        <xdr:cNvPr id="490" name="直線コネクタ 489"/>
        <xdr:cNvCxnSpPr/>
      </xdr:nvCxnSpPr>
      <xdr:spPr>
        <a:xfrm flipV="1">
          <a:off x="7861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82550</xdr:rowOff>
    </xdr:from>
    <xdr:to>
      <xdr:col>36</xdr:col>
      <xdr:colOff>165100</xdr:colOff>
      <xdr:row>104</xdr:row>
      <xdr:rowOff>12700</xdr:rowOff>
    </xdr:to>
    <xdr:sp macro="" textlink="">
      <xdr:nvSpPr>
        <xdr:cNvPr id="491" name="楕円 490"/>
        <xdr:cNvSpPr/>
      </xdr:nvSpPr>
      <xdr:spPr>
        <a:xfrm>
          <a:off x="692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103</xdr:row>
      <xdr:rowOff>148589</xdr:rowOff>
    </xdr:to>
    <xdr:cxnSp macro="">
      <xdr:nvCxnSpPr>
        <xdr:cNvPr id="492" name="直線コネクタ 491"/>
        <xdr:cNvCxnSpPr/>
      </xdr:nvCxnSpPr>
      <xdr:spPr>
        <a:xfrm>
          <a:off x="6972300" y="17792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93"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94"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95"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96"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97"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36847</xdr:rowOff>
    </xdr:from>
    <xdr:ext cx="469744" cy="259045"/>
    <xdr:sp macro="" textlink="">
      <xdr:nvSpPr>
        <xdr:cNvPr id="498" name="n_2mainValue【市民会館】&#10;一人当たり面積"/>
        <xdr:cNvSpPr txBox="1"/>
      </xdr:nvSpPr>
      <xdr:spPr>
        <a:xfrm>
          <a:off x="8515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44466</xdr:rowOff>
    </xdr:from>
    <xdr:ext cx="469744" cy="259045"/>
    <xdr:sp macro="" textlink="">
      <xdr:nvSpPr>
        <xdr:cNvPr id="499" name="n_3mainValue【市民会館】&#10;一人当たり面積"/>
        <xdr:cNvSpPr txBox="1"/>
      </xdr:nvSpPr>
      <xdr:spPr>
        <a:xfrm>
          <a:off x="7626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29227</xdr:rowOff>
    </xdr:from>
    <xdr:ext cx="469744" cy="259045"/>
    <xdr:sp macro="" textlink="">
      <xdr:nvSpPr>
        <xdr:cNvPr id="500" name="n_4mainValue【市民会館】&#10;一人当たり面積"/>
        <xdr:cNvSpPr txBox="1"/>
      </xdr:nvSpPr>
      <xdr:spPr>
        <a:xfrm>
          <a:off x="6737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88265</xdr:rowOff>
    </xdr:from>
    <xdr:to>
      <xdr:col>85</xdr:col>
      <xdr:colOff>177800</xdr:colOff>
      <xdr:row>40</xdr:row>
      <xdr:rowOff>18415</xdr:rowOff>
    </xdr:to>
    <xdr:sp macro="" textlink="">
      <xdr:nvSpPr>
        <xdr:cNvPr id="541" name="楕円 540"/>
        <xdr:cNvSpPr/>
      </xdr:nvSpPr>
      <xdr:spPr>
        <a:xfrm>
          <a:off x="16268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66692</xdr:rowOff>
    </xdr:from>
    <xdr:ext cx="405111" cy="259045"/>
    <xdr:sp macro="" textlink="">
      <xdr:nvSpPr>
        <xdr:cNvPr id="542" name="【一般廃棄物処理施設】&#10;有形固定資産減価償却率該当値テキスト"/>
        <xdr:cNvSpPr txBox="1"/>
      </xdr:nvSpPr>
      <xdr:spPr>
        <a:xfrm>
          <a:off x="16357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43" name="楕円 542"/>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139065</xdr:rowOff>
    </xdr:to>
    <xdr:cxnSp macro="">
      <xdr:nvCxnSpPr>
        <xdr:cNvPr id="544" name="直線コネクタ 543"/>
        <xdr:cNvCxnSpPr/>
      </xdr:nvCxnSpPr>
      <xdr:spPr>
        <a:xfrm>
          <a:off x="15481300" y="67970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545" name="楕円 544"/>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39</xdr:row>
      <xdr:rowOff>110490</xdr:rowOff>
    </xdr:to>
    <xdr:cxnSp macro="">
      <xdr:nvCxnSpPr>
        <xdr:cNvPr id="546" name="直線コネクタ 545"/>
        <xdr:cNvCxnSpPr/>
      </xdr:nvCxnSpPr>
      <xdr:spPr>
        <a:xfrm>
          <a:off x="14592300" y="67722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90170</xdr:rowOff>
    </xdr:from>
    <xdr:to>
      <xdr:col>72</xdr:col>
      <xdr:colOff>38100</xdr:colOff>
      <xdr:row>40</xdr:row>
      <xdr:rowOff>20320</xdr:rowOff>
    </xdr:to>
    <xdr:sp macro="" textlink="">
      <xdr:nvSpPr>
        <xdr:cNvPr id="547" name="楕円 546"/>
        <xdr:cNvSpPr/>
      </xdr:nvSpPr>
      <xdr:spPr>
        <a:xfrm>
          <a:off x="1365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85725</xdr:rowOff>
    </xdr:from>
    <xdr:to>
      <xdr:col>76</xdr:col>
      <xdr:colOff>114300</xdr:colOff>
      <xdr:row>39</xdr:row>
      <xdr:rowOff>140970</xdr:rowOff>
    </xdr:to>
    <xdr:cxnSp macro="">
      <xdr:nvCxnSpPr>
        <xdr:cNvPr id="548" name="直線コネクタ 547"/>
        <xdr:cNvCxnSpPr/>
      </xdr:nvCxnSpPr>
      <xdr:spPr>
        <a:xfrm flipV="1">
          <a:off x="13703300" y="67722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49"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0"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1"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2"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53" name="n_1mainValue【一般廃棄物処理施設】&#10;有形固定資産減価償却率"/>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554" name="n_2mainValue【一般廃棄物処理施設】&#10;有形固定資産減価償却率"/>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11447</xdr:rowOff>
    </xdr:from>
    <xdr:ext cx="405111" cy="259045"/>
    <xdr:sp macro="" textlink="">
      <xdr:nvSpPr>
        <xdr:cNvPr id="555" name="n_3mainValue【一般廃棄物処理施設】&#10;有形固定資産減価償却率"/>
        <xdr:cNvSpPr txBox="1"/>
      </xdr:nvSpPr>
      <xdr:spPr>
        <a:xfrm>
          <a:off x="13500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7" name="テキスト ボックス 5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9" name="テキスト ボックス 56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1" name="テキスト ボックス 57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3" name="テキスト ボックス 57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5" name="テキスト ボックス 57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7" name="テキスト ボックス 57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1" name="直線コネクタ 580"/>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2"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3" name="直線コネクタ 582"/>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4"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5" name="直線コネクタ 584"/>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6"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87" name="フローチャート: 判断 586"/>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88" name="フローチャート: 判断 587"/>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89" name="フローチャート: 判断 588"/>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0" name="フローチャート: 判断 589"/>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1" name="フローチャート: 判断 590"/>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19300</xdr:rowOff>
    </xdr:from>
    <xdr:to>
      <xdr:col>116</xdr:col>
      <xdr:colOff>114300</xdr:colOff>
      <xdr:row>41</xdr:row>
      <xdr:rowOff>120900</xdr:rowOff>
    </xdr:to>
    <xdr:sp macro="" textlink="">
      <xdr:nvSpPr>
        <xdr:cNvPr id="597" name="楕円 596"/>
        <xdr:cNvSpPr/>
      </xdr:nvSpPr>
      <xdr:spPr>
        <a:xfrm>
          <a:off x="22110700" y="7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169177</xdr:rowOff>
    </xdr:from>
    <xdr:ext cx="534377" cy="259045"/>
    <xdr:sp macro="" textlink="">
      <xdr:nvSpPr>
        <xdr:cNvPr id="598" name="【一般廃棄物処理施設】&#10;一人当たり有形固定資産（償却資産）額該当値テキスト"/>
        <xdr:cNvSpPr txBox="1"/>
      </xdr:nvSpPr>
      <xdr:spPr>
        <a:xfrm>
          <a:off x="22199600" y="70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16968</xdr:rowOff>
    </xdr:from>
    <xdr:to>
      <xdr:col>112</xdr:col>
      <xdr:colOff>38100</xdr:colOff>
      <xdr:row>41</xdr:row>
      <xdr:rowOff>118568</xdr:rowOff>
    </xdr:to>
    <xdr:sp macro="" textlink="">
      <xdr:nvSpPr>
        <xdr:cNvPr id="599" name="楕円 598"/>
        <xdr:cNvSpPr/>
      </xdr:nvSpPr>
      <xdr:spPr>
        <a:xfrm>
          <a:off x="21272500" y="70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67768</xdr:rowOff>
    </xdr:from>
    <xdr:to>
      <xdr:col>116</xdr:col>
      <xdr:colOff>63500</xdr:colOff>
      <xdr:row>41</xdr:row>
      <xdr:rowOff>70100</xdr:rowOff>
    </xdr:to>
    <xdr:cxnSp macro="">
      <xdr:nvCxnSpPr>
        <xdr:cNvPr id="600" name="直線コネクタ 599"/>
        <xdr:cNvCxnSpPr/>
      </xdr:nvCxnSpPr>
      <xdr:spPr>
        <a:xfrm>
          <a:off x="21323300" y="7097218"/>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18607</xdr:rowOff>
    </xdr:from>
    <xdr:to>
      <xdr:col>107</xdr:col>
      <xdr:colOff>101600</xdr:colOff>
      <xdr:row>41</xdr:row>
      <xdr:rowOff>120207</xdr:rowOff>
    </xdr:to>
    <xdr:sp macro="" textlink="">
      <xdr:nvSpPr>
        <xdr:cNvPr id="601" name="楕円 600"/>
        <xdr:cNvSpPr/>
      </xdr:nvSpPr>
      <xdr:spPr>
        <a:xfrm>
          <a:off x="20383500" y="70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67768</xdr:rowOff>
    </xdr:from>
    <xdr:to>
      <xdr:col>111</xdr:col>
      <xdr:colOff>177800</xdr:colOff>
      <xdr:row>41</xdr:row>
      <xdr:rowOff>69407</xdr:rowOff>
    </xdr:to>
    <xdr:cxnSp macro="">
      <xdr:nvCxnSpPr>
        <xdr:cNvPr id="602" name="直線コネクタ 601"/>
        <xdr:cNvCxnSpPr/>
      </xdr:nvCxnSpPr>
      <xdr:spPr>
        <a:xfrm flipV="1">
          <a:off x="20434300" y="709721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139674</xdr:rowOff>
    </xdr:from>
    <xdr:to>
      <xdr:col>102</xdr:col>
      <xdr:colOff>165100</xdr:colOff>
      <xdr:row>41</xdr:row>
      <xdr:rowOff>69824</xdr:rowOff>
    </xdr:to>
    <xdr:sp macro="" textlink="">
      <xdr:nvSpPr>
        <xdr:cNvPr id="603" name="楕円 602"/>
        <xdr:cNvSpPr/>
      </xdr:nvSpPr>
      <xdr:spPr>
        <a:xfrm>
          <a:off x="19494500" y="69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19024</xdr:rowOff>
    </xdr:from>
    <xdr:to>
      <xdr:col>107</xdr:col>
      <xdr:colOff>50800</xdr:colOff>
      <xdr:row>41</xdr:row>
      <xdr:rowOff>69407</xdr:rowOff>
    </xdr:to>
    <xdr:cxnSp macro="">
      <xdr:nvCxnSpPr>
        <xdr:cNvPr id="604" name="直線コネクタ 603"/>
        <xdr:cNvCxnSpPr/>
      </xdr:nvCxnSpPr>
      <xdr:spPr>
        <a:xfrm>
          <a:off x="19545300" y="7048474"/>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05"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06"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07"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608"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109695</xdr:rowOff>
    </xdr:from>
    <xdr:ext cx="534377" cy="259045"/>
    <xdr:sp macro="" textlink="">
      <xdr:nvSpPr>
        <xdr:cNvPr id="609" name="n_1mainValue【一般廃棄物処理施設】&#10;一人当たり有形固定資産（償却資産）額"/>
        <xdr:cNvSpPr txBox="1"/>
      </xdr:nvSpPr>
      <xdr:spPr>
        <a:xfrm>
          <a:off x="21043411" y="71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111334</xdr:rowOff>
    </xdr:from>
    <xdr:ext cx="534377" cy="259045"/>
    <xdr:sp macro="" textlink="">
      <xdr:nvSpPr>
        <xdr:cNvPr id="610" name="n_2mainValue【一般廃棄物処理施設】&#10;一人当たり有形固定資産（償却資産）額"/>
        <xdr:cNvSpPr txBox="1"/>
      </xdr:nvSpPr>
      <xdr:spPr>
        <a:xfrm>
          <a:off x="20167111" y="71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60951</xdr:rowOff>
    </xdr:from>
    <xdr:ext cx="534377" cy="259045"/>
    <xdr:sp macro="" textlink="">
      <xdr:nvSpPr>
        <xdr:cNvPr id="611" name="n_3mainValue【一般廃棄物処理施設】&#10;一人当たり有形固定資産（償却資産）額"/>
        <xdr:cNvSpPr txBox="1"/>
      </xdr:nvSpPr>
      <xdr:spPr>
        <a:xfrm>
          <a:off x="19278111" y="70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37" name="直線コネクタ 636"/>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38"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39" name="直線コネクタ 638"/>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42"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3" name="フローチャート: 判断 642"/>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44" name="フローチャート: 判断 643"/>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5" name="フローチャート: 判断 644"/>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46" name="フローチャート: 判断 645"/>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7" name="フローチャート: 判断 646"/>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653" name="楕円 652"/>
        <xdr:cNvSpPr/>
      </xdr:nvSpPr>
      <xdr:spPr>
        <a:xfrm>
          <a:off x="16268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654" name="【保健センター・保健所】&#10;有形固定資産減価償却率該当値テキスト"/>
        <xdr:cNvSpPr txBox="1"/>
      </xdr:nvSpPr>
      <xdr:spPr>
        <a:xfrm>
          <a:off x="16357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117384</xdr:rowOff>
    </xdr:from>
    <xdr:to>
      <xdr:col>81</xdr:col>
      <xdr:colOff>101600</xdr:colOff>
      <xdr:row>61</xdr:row>
      <xdr:rowOff>47534</xdr:rowOff>
    </xdr:to>
    <xdr:sp macro="" textlink="">
      <xdr:nvSpPr>
        <xdr:cNvPr id="655" name="楕円 654"/>
        <xdr:cNvSpPr/>
      </xdr:nvSpPr>
      <xdr:spPr>
        <a:xfrm>
          <a:off x="15430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168184</xdr:rowOff>
    </xdr:from>
    <xdr:to>
      <xdr:col>85</xdr:col>
      <xdr:colOff>127000</xdr:colOff>
      <xdr:row>61</xdr:row>
      <xdr:rowOff>29391</xdr:rowOff>
    </xdr:to>
    <xdr:cxnSp macro="">
      <xdr:nvCxnSpPr>
        <xdr:cNvPr id="656" name="直線コネクタ 655"/>
        <xdr:cNvCxnSpPr/>
      </xdr:nvCxnSpPr>
      <xdr:spPr>
        <a:xfrm>
          <a:off x="15481300" y="104551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657" name="楕円 656"/>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135527</xdr:rowOff>
    </xdr:from>
    <xdr:to>
      <xdr:col>81</xdr:col>
      <xdr:colOff>50800</xdr:colOff>
      <xdr:row>60</xdr:row>
      <xdr:rowOff>168184</xdr:rowOff>
    </xdr:to>
    <xdr:cxnSp macro="">
      <xdr:nvCxnSpPr>
        <xdr:cNvPr id="658" name="直線コネクタ 657"/>
        <xdr:cNvCxnSpPr/>
      </xdr:nvCxnSpPr>
      <xdr:spPr>
        <a:xfrm>
          <a:off x="14592300" y="1042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659" name="楕円 658"/>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102870</xdr:rowOff>
    </xdr:from>
    <xdr:to>
      <xdr:col>76</xdr:col>
      <xdr:colOff>114300</xdr:colOff>
      <xdr:row>60</xdr:row>
      <xdr:rowOff>135527</xdr:rowOff>
    </xdr:to>
    <xdr:cxnSp macro="">
      <xdr:nvCxnSpPr>
        <xdr:cNvPr id="660" name="直線コネクタ 659"/>
        <xdr:cNvCxnSpPr/>
      </xdr:nvCxnSpPr>
      <xdr:spPr>
        <a:xfrm>
          <a:off x="13703300" y="1038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92891</xdr:rowOff>
    </xdr:from>
    <xdr:to>
      <xdr:col>67</xdr:col>
      <xdr:colOff>101600</xdr:colOff>
      <xdr:row>60</xdr:row>
      <xdr:rowOff>23041</xdr:rowOff>
    </xdr:to>
    <xdr:sp macro="" textlink="">
      <xdr:nvSpPr>
        <xdr:cNvPr id="661" name="楕円 660"/>
        <xdr:cNvSpPr/>
      </xdr:nvSpPr>
      <xdr:spPr>
        <a:xfrm>
          <a:off x="12763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143691</xdr:rowOff>
    </xdr:from>
    <xdr:to>
      <xdr:col>71</xdr:col>
      <xdr:colOff>177800</xdr:colOff>
      <xdr:row>60</xdr:row>
      <xdr:rowOff>102870</xdr:rowOff>
    </xdr:to>
    <xdr:cxnSp macro="">
      <xdr:nvCxnSpPr>
        <xdr:cNvPr id="662" name="直線コネクタ 661"/>
        <xdr:cNvCxnSpPr/>
      </xdr:nvCxnSpPr>
      <xdr:spPr>
        <a:xfrm>
          <a:off x="12814300" y="1025924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63"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64"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5"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66"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38661</xdr:rowOff>
    </xdr:from>
    <xdr:ext cx="405111" cy="259045"/>
    <xdr:sp macro="" textlink="">
      <xdr:nvSpPr>
        <xdr:cNvPr id="667" name="n_1mainValue【保健センター・保健所】&#10;有形固定資産減価償却率"/>
        <xdr:cNvSpPr txBox="1"/>
      </xdr:nvSpPr>
      <xdr:spPr>
        <a:xfrm>
          <a:off x="15266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668" name="n_2mainValue【保健センター・保健所】&#10;有形固定資産減価償却率"/>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669" name="n_3mainValue【保健センター・保健所】&#10;有形固定資産減価償却率"/>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14168</xdr:rowOff>
    </xdr:from>
    <xdr:ext cx="405111" cy="259045"/>
    <xdr:sp macro="" textlink="">
      <xdr:nvSpPr>
        <xdr:cNvPr id="670" name="n_4mainValue【保健センター・保健所】&#10;有形固定資産減価償却率"/>
        <xdr:cNvSpPr txBox="1"/>
      </xdr:nvSpPr>
      <xdr:spPr>
        <a:xfrm>
          <a:off x="126117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94" name="直線コネクタ 693"/>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5"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6" name="直線コネクタ 695"/>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7"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98" name="直線コネクタ 697"/>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99"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0" name="フローチャート: 判断 699"/>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1" name="フローチャート: 判断 700"/>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2" name="フローチャート: 判断 701"/>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3" name="フローチャート: 判断 702"/>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4" name="フローチャート: 判断 703"/>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716" name="楕円 715"/>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137160</xdr:rowOff>
    </xdr:to>
    <xdr:cxnSp macro="">
      <xdr:nvCxnSpPr>
        <xdr:cNvPr id="717" name="直線コネクタ 716"/>
        <xdr:cNvCxnSpPr/>
      </xdr:nvCxnSpPr>
      <xdr:spPr>
        <a:xfrm flipV="1">
          <a:off x="19545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132080</xdr:rowOff>
    </xdr:from>
    <xdr:to>
      <xdr:col>98</xdr:col>
      <xdr:colOff>38100</xdr:colOff>
      <xdr:row>64</xdr:row>
      <xdr:rowOff>62230</xdr:rowOff>
    </xdr:to>
    <xdr:sp macro="" textlink="">
      <xdr:nvSpPr>
        <xdr:cNvPr id="718" name="楕円 717"/>
        <xdr:cNvSpPr/>
      </xdr:nvSpPr>
      <xdr:spPr>
        <a:xfrm>
          <a:off x="18605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64</xdr:row>
      <xdr:rowOff>11430</xdr:rowOff>
    </xdr:to>
    <xdr:cxnSp macro="">
      <xdr:nvCxnSpPr>
        <xdr:cNvPr id="719" name="直線コネクタ 718"/>
        <xdr:cNvCxnSpPr/>
      </xdr:nvCxnSpPr>
      <xdr:spPr>
        <a:xfrm flipV="1">
          <a:off x="18656300" y="10938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720"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721"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2"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723"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726" name="n_3mainValue【保健センター・保健所】&#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53357</xdr:rowOff>
    </xdr:from>
    <xdr:ext cx="469744" cy="259045"/>
    <xdr:sp macro="" textlink="">
      <xdr:nvSpPr>
        <xdr:cNvPr id="727" name="n_4mainValue【保健センター・保健所】&#10;一人当たり面積"/>
        <xdr:cNvSpPr txBox="1"/>
      </xdr:nvSpPr>
      <xdr:spPr>
        <a:xfrm>
          <a:off x="18421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2" name="直線コネクタ 75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54" name="直線コネクタ 75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5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6" name="直線コネクタ 75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7"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8" name="フローチャート: 判断 75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9" name="フローチャート: 判断 75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0" name="フローチャート: 判断 75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61" name="フローチャート: 判断 76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2" name="フローチャート: 判断 76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68" name="楕円 767"/>
        <xdr:cNvSpPr/>
      </xdr:nvSpPr>
      <xdr:spPr>
        <a:xfrm>
          <a:off x="16268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66691</xdr:rowOff>
    </xdr:from>
    <xdr:ext cx="405111" cy="259045"/>
    <xdr:sp macro="" textlink="">
      <xdr:nvSpPr>
        <xdr:cNvPr id="769" name="【消防施設】&#10;有形固定資産減価償却率該当値テキスト"/>
        <xdr:cNvSpPr txBox="1"/>
      </xdr:nvSpPr>
      <xdr:spPr>
        <a:xfrm>
          <a:off x="16357600"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770" name="楕円 769"/>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139064</xdr:rowOff>
    </xdr:to>
    <xdr:cxnSp macro="">
      <xdr:nvCxnSpPr>
        <xdr:cNvPr id="771" name="直線コネクタ 770"/>
        <xdr:cNvCxnSpPr/>
      </xdr:nvCxnSpPr>
      <xdr:spPr>
        <a:xfrm>
          <a:off x="15481300" y="141617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72" name="楕円 771"/>
        <xdr:cNvSpPr/>
      </xdr:nvSpPr>
      <xdr:spPr>
        <a:xfrm>
          <a:off x="14541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116205</xdr:rowOff>
    </xdr:to>
    <xdr:cxnSp macro="">
      <xdr:nvCxnSpPr>
        <xdr:cNvPr id="773" name="直線コネクタ 772"/>
        <xdr:cNvCxnSpPr/>
      </xdr:nvCxnSpPr>
      <xdr:spPr>
        <a:xfrm flipV="1">
          <a:off x="14592300" y="14161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774" name="楕円 773"/>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116205</xdr:rowOff>
    </xdr:to>
    <xdr:cxnSp macro="">
      <xdr:nvCxnSpPr>
        <xdr:cNvPr id="775" name="直線コネクタ 774"/>
        <xdr:cNvCxnSpPr/>
      </xdr:nvCxnSpPr>
      <xdr:spPr>
        <a:xfrm>
          <a:off x="13703300" y="141484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6"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7"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8"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7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780" name="n_1mainValue【消防施設】&#10;有形固定資産減価償却率"/>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781" name="n_2mainValue【消防施設】&#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782" name="n_3mainValue【消防施設】&#10;有形固定資産減価償却率"/>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6" name="直線コネクタ 80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8" name="直線コネクタ 80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0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0" name="直線コネクタ 80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811"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12" name="フローチャート: 判断 81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3" name="フローチャート: 判断 81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4" name="フローチャート: 判断 81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5" name="フローチャート: 判断 81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6" name="フローチャート: 判断 81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22" name="楕円 821"/>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823"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140970</xdr:rowOff>
    </xdr:from>
    <xdr:to>
      <xdr:col>112</xdr:col>
      <xdr:colOff>38100</xdr:colOff>
      <xdr:row>86</xdr:row>
      <xdr:rowOff>71120</xdr:rowOff>
    </xdr:to>
    <xdr:sp macro="" textlink="">
      <xdr:nvSpPr>
        <xdr:cNvPr id="824" name="楕円 823"/>
        <xdr:cNvSpPr/>
      </xdr:nvSpPr>
      <xdr:spPr>
        <a:xfrm>
          <a:off x="21272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20320</xdr:rowOff>
    </xdr:to>
    <xdr:cxnSp macro="">
      <xdr:nvCxnSpPr>
        <xdr:cNvPr id="825" name="直線コネクタ 824"/>
        <xdr:cNvCxnSpPr/>
      </xdr:nvCxnSpPr>
      <xdr:spPr>
        <a:xfrm flipV="1">
          <a:off x="21323300" y="147637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167639</xdr:rowOff>
    </xdr:from>
    <xdr:to>
      <xdr:col>107</xdr:col>
      <xdr:colOff>101600</xdr:colOff>
      <xdr:row>86</xdr:row>
      <xdr:rowOff>97789</xdr:rowOff>
    </xdr:to>
    <xdr:sp macro="" textlink="">
      <xdr:nvSpPr>
        <xdr:cNvPr id="826" name="楕円 825"/>
        <xdr:cNvSpPr/>
      </xdr:nvSpPr>
      <xdr:spPr>
        <a:xfrm>
          <a:off x="20383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20320</xdr:rowOff>
    </xdr:from>
    <xdr:to>
      <xdr:col>111</xdr:col>
      <xdr:colOff>177800</xdr:colOff>
      <xdr:row>86</xdr:row>
      <xdr:rowOff>46989</xdr:rowOff>
    </xdr:to>
    <xdr:cxnSp macro="">
      <xdr:nvCxnSpPr>
        <xdr:cNvPr id="827" name="直線コネクタ 826"/>
        <xdr:cNvCxnSpPr/>
      </xdr:nvCxnSpPr>
      <xdr:spPr>
        <a:xfrm flipV="1">
          <a:off x="20434300" y="14765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167639</xdr:rowOff>
    </xdr:from>
    <xdr:to>
      <xdr:col>102</xdr:col>
      <xdr:colOff>165100</xdr:colOff>
      <xdr:row>86</xdr:row>
      <xdr:rowOff>97789</xdr:rowOff>
    </xdr:to>
    <xdr:sp macro="" textlink="">
      <xdr:nvSpPr>
        <xdr:cNvPr id="828" name="楕円 827"/>
        <xdr:cNvSpPr/>
      </xdr:nvSpPr>
      <xdr:spPr>
        <a:xfrm>
          <a:off x="19494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46989</xdr:rowOff>
    </xdr:from>
    <xdr:to>
      <xdr:col>107</xdr:col>
      <xdr:colOff>50800</xdr:colOff>
      <xdr:row>86</xdr:row>
      <xdr:rowOff>46989</xdr:rowOff>
    </xdr:to>
    <xdr:cxnSp macro="">
      <xdr:nvCxnSpPr>
        <xdr:cNvPr id="829" name="直線コネクタ 828"/>
        <xdr:cNvCxnSpPr/>
      </xdr:nvCxnSpPr>
      <xdr:spPr>
        <a:xfrm>
          <a:off x="19545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3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3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3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3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62247</xdr:rowOff>
    </xdr:from>
    <xdr:ext cx="469744" cy="259045"/>
    <xdr:sp macro="" textlink="">
      <xdr:nvSpPr>
        <xdr:cNvPr id="834" name="n_1mainValue【消防施設】&#10;一人当たり面積"/>
        <xdr:cNvSpPr txBox="1"/>
      </xdr:nvSpPr>
      <xdr:spPr>
        <a:xfrm>
          <a:off x="210757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88916</xdr:rowOff>
    </xdr:from>
    <xdr:ext cx="469744" cy="259045"/>
    <xdr:sp macro="" textlink="">
      <xdr:nvSpPr>
        <xdr:cNvPr id="835" name="n_2mainValue【消防施設】&#10;一人当たり面積"/>
        <xdr:cNvSpPr txBox="1"/>
      </xdr:nvSpPr>
      <xdr:spPr>
        <a:xfrm>
          <a:off x="20199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88916</xdr:rowOff>
    </xdr:from>
    <xdr:ext cx="469744" cy="259045"/>
    <xdr:sp macro="" textlink="">
      <xdr:nvSpPr>
        <xdr:cNvPr id="836" name="n_3mainValue【消防施設】&#10;一人当たり面積"/>
        <xdr:cNvSpPr txBox="1"/>
      </xdr:nvSpPr>
      <xdr:spPr>
        <a:xfrm>
          <a:off x="19310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2" name="直線コネクタ 86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64" name="直線コネクタ 86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6" name="直線コネクタ 86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8" name="フローチャート: 判断 86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69" name="フローチャート: 判断 86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0" name="フローチャート: 判断 86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1" name="フローチャート: 判断 87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2" name="フローチャート: 判断 87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154395</xdr:rowOff>
    </xdr:from>
    <xdr:to>
      <xdr:col>85</xdr:col>
      <xdr:colOff>177800</xdr:colOff>
      <xdr:row>105</xdr:row>
      <xdr:rowOff>84545</xdr:rowOff>
    </xdr:to>
    <xdr:sp macro="" textlink="">
      <xdr:nvSpPr>
        <xdr:cNvPr id="878" name="楕円 877"/>
        <xdr:cNvSpPr/>
      </xdr:nvSpPr>
      <xdr:spPr>
        <a:xfrm>
          <a:off x="16268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132822</xdr:rowOff>
    </xdr:from>
    <xdr:ext cx="405111" cy="259045"/>
    <xdr:sp macro="" textlink="">
      <xdr:nvSpPr>
        <xdr:cNvPr id="879" name="【庁舎】&#10;有形固定資産減価償却率該当値テキスト"/>
        <xdr:cNvSpPr txBox="1"/>
      </xdr:nvSpPr>
      <xdr:spPr>
        <a:xfrm>
          <a:off x="16357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0" name="楕円 879"/>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33745</xdr:rowOff>
    </xdr:to>
    <xdr:cxnSp macro="">
      <xdr:nvCxnSpPr>
        <xdr:cNvPr id="881" name="直線コネクタ 880"/>
        <xdr:cNvCxnSpPr/>
      </xdr:nvCxnSpPr>
      <xdr:spPr>
        <a:xfrm>
          <a:off x="15481300" y="1802783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129902</xdr:rowOff>
    </xdr:from>
    <xdr:to>
      <xdr:col>76</xdr:col>
      <xdr:colOff>165100</xdr:colOff>
      <xdr:row>105</xdr:row>
      <xdr:rowOff>60052</xdr:rowOff>
    </xdr:to>
    <xdr:sp macro="" textlink="">
      <xdr:nvSpPr>
        <xdr:cNvPr id="882" name="楕円 881"/>
        <xdr:cNvSpPr/>
      </xdr:nvSpPr>
      <xdr:spPr>
        <a:xfrm>
          <a:off x="14541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xdr:rowOff>
    </xdr:from>
    <xdr:to>
      <xdr:col>81</xdr:col>
      <xdr:colOff>50800</xdr:colOff>
      <xdr:row>105</xdr:row>
      <xdr:rowOff>25581</xdr:rowOff>
    </xdr:to>
    <xdr:cxnSp macro="">
      <xdr:nvCxnSpPr>
        <xdr:cNvPr id="883" name="直線コネクタ 882"/>
        <xdr:cNvCxnSpPr/>
      </xdr:nvCxnSpPr>
      <xdr:spPr>
        <a:xfrm>
          <a:off x="14592300" y="1801150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107043</xdr:rowOff>
    </xdr:from>
    <xdr:to>
      <xdr:col>72</xdr:col>
      <xdr:colOff>38100</xdr:colOff>
      <xdr:row>105</xdr:row>
      <xdr:rowOff>37193</xdr:rowOff>
    </xdr:to>
    <xdr:sp macro="" textlink="">
      <xdr:nvSpPr>
        <xdr:cNvPr id="884" name="楕円 883"/>
        <xdr:cNvSpPr/>
      </xdr:nvSpPr>
      <xdr:spPr>
        <a:xfrm>
          <a:off x="13652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105</xdr:row>
      <xdr:rowOff>9252</xdr:rowOff>
    </xdr:to>
    <xdr:cxnSp macro="">
      <xdr:nvCxnSpPr>
        <xdr:cNvPr id="885" name="直線コネクタ 884"/>
        <xdr:cNvCxnSpPr/>
      </xdr:nvCxnSpPr>
      <xdr:spPr>
        <a:xfrm>
          <a:off x="13703300" y="179886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40095</xdr:rowOff>
    </xdr:from>
    <xdr:to>
      <xdr:col>67</xdr:col>
      <xdr:colOff>101600</xdr:colOff>
      <xdr:row>104</xdr:row>
      <xdr:rowOff>141695</xdr:rowOff>
    </xdr:to>
    <xdr:sp macro="" textlink="">
      <xdr:nvSpPr>
        <xdr:cNvPr id="886" name="楕円 885"/>
        <xdr:cNvSpPr/>
      </xdr:nvSpPr>
      <xdr:spPr>
        <a:xfrm>
          <a:off x="12763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90895</xdr:rowOff>
    </xdr:from>
    <xdr:to>
      <xdr:col>71</xdr:col>
      <xdr:colOff>177800</xdr:colOff>
      <xdr:row>104</xdr:row>
      <xdr:rowOff>157843</xdr:rowOff>
    </xdr:to>
    <xdr:cxnSp macro="">
      <xdr:nvCxnSpPr>
        <xdr:cNvPr id="887" name="直線コネクタ 886"/>
        <xdr:cNvCxnSpPr/>
      </xdr:nvCxnSpPr>
      <xdr:spPr>
        <a:xfrm>
          <a:off x="12814300" y="1792169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88"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89"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90"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91"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92908</xdr:rowOff>
    </xdr:from>
    <xdr:ext cx="405111" cy="259045"/>
    <xdr:sp macro="" textlink="">
      <xdr:nvSpPr>
        <xdr:cNvPr id="892" name="n_1mainValue【庁舎】&#10;有形固定資産減価償却率"/>
        <xdr:cNvSpPr txBox="1"/>
      </xdr:nvSpPr>
      <xdr:spPr>
        <a:xfrm>
          <a:off x="152660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76579</xdr:rowOff>
    </xdr:from>
    <xdr:ext cx="405111" cy="259045"/>
    <xdr:sp macro="" textlink="">
      <xdr:nvSpPr>
        <xdr:cNvPr id="893" name="n_2mainValue【庁舎】&#10;有形固定資産減価償却率"/>
        <xdr:cNvSpPr txBox="1"/>
      </xdr:nvSpPr>
      <xdr:spPr>
        <a:xfrm>
          <a:off x="14389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53720</xdr:rowOff>
    </xdr:from>
    <xdr:ext cx="405111" cy="259045"/>
    <xdr:sp macro="" textlink="">
      <xdr:nvSpPr>
        <xdr:cNvPr id="894" name="n_3mainValue【庁舎】&#10;有形固定資産減価償却率"/>
        <xdr:cNvSpPr txBox="1"/>
      </xdr:nvSpPr>
      <xdr:spPr>
        <a:xfrm>
          <a:off x="13500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95" name="n_4main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17" name="直線コネクタ 916"/>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18"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19" name="直線コネクタ 91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0"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1" name="直線コネクタ 920"/>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2"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3" name="フローチャート: 判断 922"/>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24" name="フローチャート: 判断 923"/>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25" name="フローチャート: 判断 924"/>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26" name="フローチャート: 判断 925"/>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27" name="フローチャート: 判断 926"/>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130556</xdr:rowOff>
    </xdr:from>
    <xdr:to>
      <xdr:col>116</xdr:col>
      <xdr:colOff>114300</xdr:colOff>
      <xdr:row>103</xdr:row>
      <xdr:rowOff>60706</xdr:rowOff>
    </xdr:to>
    <xdr:sp macro="" textlink="">
      <xdr:nvSpPr>
        <xdr:cNvPr id="933" name="楕円 932"/>
        <xdr:cNvSpPr/>
      </xdr:nvSpPr>
      <xdr:spPr>
        <a:xfrm>
          <a:off x="22110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153433</xdr:rowOff>
    </xdr:from>
    <xdr:ext cx="469744" cy="259045"/>
    <xdr:sp macro="" textlink="">
      <xdr:nvSpPr>
        <xdr:cNvPr id="934" name="【庁舎】&#10;一人当たり面積該当値テキスト"/>
        <xdr:cNvSpPr txBox="1"/>
      </xdr:nvSpPr>
      <xdr:spPr>
        <a:xfrm>
          <a:off x="22199600"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139700</xdr:rowOff>
    </xdr:from>
    <xdr:to>
      <xdr:col>112</xdr:col>
      <xdr:colOff>38100</xdr:colOff>
      <xdr:row>103</xdr:row>
      <xdr:rowOff>69850</xdr:rowOff>
    </xdr:to>
    <xdr:sp macro="" textlink="">
      <xdr:nvSpPr>
        <xdr:cNvPr id="935" name="楕円 934"/>
        <xdr:cNvSpPr/>
      </xdr:nvSpPr>
      <xdr:spPr>
        <a:xfrm>
          <a:off x="21272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xdr:rowOff>
    </xdr:from>
    <xdr:to>
      <xdr:col>116</xdr:col>
      <xdr:colOff>63500</xdr:colOff>
      <xdr:row>103</xdr:row>
      <xdr:rowOff>19050</xdr:rowOff>
    </xdr:to>
    <xdr:cxnSp macro="">
      <xdr:nvCxnSpPr>
        <xdr:cNvPr id="936" name="直線コネクタ 935"/>
        <xdr:cNvCxnSpPr/>
      </xdr:nvCxnSpPr>
      <xdr:spPr>
        <a:xfrm flipV="1">
          <a:off x="21323300" y="176692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148844</xdr:rowOff>
    </xdr:from>
    <xdr:to>
      <xdr:col>107</xdr:col>
      <xdr:colOff>101600</xdr:colOff>
      <xdr:row>103</xdr:row>
      <xdr:rowOff>78994</xdr:rowOff>
    </xdr:to>
    <xdr:sp macro="" textlink="">
      <xdr:nvSpPr>
        <xdr:cNvPr id="937" name="楕円 936"/>
        <xdr:cNvSpPr/>
      </xdr:nvSpPr>
      <xdr:spPr>
        <a:xfrm>
          <a:off x="20383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19050</xdr:rowOff>
    </xdr:from>
    <xdr:to>
      <xdr:col>111</xdr:col>
      <xdr:colOff>177800</xdr:colOff>
      <xdr:row>103</xdr:row>
      <xdr:rowOff>28194</xdr:rowOff>
    </xdr:to>
    <xdr:cxnSp macro="">
      <xdr:nvCxnSpPr>
        <xdr:cNvPr id="938" name="直線コネクタ 937"/>
        <xdr:cNvCxnSpPr/>
      </xdr:nvCxnSpPr>
      <xdr:spPr>
        <a:xfrm flipV="1">
          <a:off x="20434300" y="1767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93980</xdr:rowOff>
    </xdr:from>
    <xdr:to>
      <xdr:col>102</xdr:col>
      <xdr:colOff>165100</xdr:colOff>
      <xdr:row>103</xdr:row>
      <xdr:rowOff>24130</xdr:rowOff>
    </xdr:to>
    <xdr:sp macro="" textlink="">
      <xdr:nvSpPr>
        <xdr:cNvPr id="939" name="楕円 938"/>
        <xdr:cNvSpPr/>
      </xdr:nvSpPr>
      <xdr:spPr>
        <a:xfrm>
          <a:off x="19494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103</xdr:row>
      <xdr:rowOff>28194</xdr:rowOff>
    </xdr:to>
    <xdr:cxnSp macro="">
      <xdr:nvCxnSpPr>
        <xdr:cNvPr id="940" name="直線コネクタ 939"/>
        <xdr:cNvCxnSpPr/>
      </xdr:nvCxnSpPr>
      <xdr:spPr>
        <a:xfrm>
          <a:off x="19545300" y="17632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119126</xdr:rowOff>
    </xdr:from>
    <xdr:to>
      <xdr:col>98</xdr:col>
      <xdr:colOff>38100</xdr:colOff>
      <xdr:row>103</xdr:row>
      <xdr:rowOff>49276</xdr:rowOff>
    </xdr:to>
    <xdr:sp macro="" textlink="">
      <xdr:nvSpPr>
        <xdr:cNvPr id="941" name="楕円 940"/>
        <xdr:cNvSpPr/>
      </xdr:nvSpPr>
      <xdr:spPr>
        <a:xfrm>
          <a:off x="18605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144780</xdr:rowOff>
    </xdr:from>
    <xdr:to>
      <xdr:col>102</xdr:col>
      <xdr:colOff>114300</xdr:colOff>
      <xdr:row>102</xdr:row>
      <xdr:rowOff>169926</xdr:rowOff>
    </xdr:to>
    <xdr:cxnSp macro="">
      <xdr:nvCxnSpPr>
        <xdr:cNvPr id="942" name="直線コネクタ 941"/>
        <xdr:cNvCxnSpPr/>
      </xdr:nvCxnSpPr>
      <xdr:spPr>
        <a:xfrm flipV="1">
          <a:off x="18656300" y="176326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3"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4"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945" name="n_3aveValue【庁舎】&#10;一人当たり面積"/>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8399</xdr:rowOff>
    </xdr:from>
    <xdr:ext cx="469744" cy="259045"/>
    <xdr:sp macro="" textlink="">
      <xdr:nvSpPr>
        <xdr:cNvPr id="946" name="n_4aveValue【庁舎】&#10;一人当たり面積"/>
        <xdr:cNvSpPr txBox="1"/>
      </xdr:nvSpPr>
      <xdr:spPr>
        <a:xfrm>
          <a:off x="18421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86377</xdr:rowOff>
    </xdr:from>
    <xdr:ext cx="469744" cy="259045"/>
    <xdr:sp macro="" textlink="">
      <xdr:nvSpPr>
        <xdr:cNvPr id="947" name="n_1mainValue【庁舎】&#10;一人当たり面積"/>
        <xdr:cNvSpPr txBox="1"/>
      </xdr:nvSpPr>
      <xdr:spPr>
        <a:xfrm>
          <a:off x="210757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95521</xdr:rowOff>
    </xdr:from>
    <xdr:ext cx="469744" cy="259045"/>
    <xdr:sp macro="" textlink="">
      <xdr:nvSpPr>
        <xdr:cNvPr id="948" name="n_2mainValue【庁舎】&#10;一人当たり面積"/>
        <xdr:cNvSpPr txBox="1"/>
      </xdr:nvSpPr>
      <xdr:spPr>
        <a:xfrm>
          <a:off x="20199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40657</xdr:rowOff>
    </xdr:from>
    <xdr:ext cx="469744" cy="259045"/>
    <xdr:sp macro="" textlink="">
      <xdr:nvSpPr>
        <xdr:cNvPr id="949" name="n_3mainValue【庁舎】&#10;一人当たり面積"/>
        <xdr:cNvSpPr txBox="1"/>
      </xdr:nvSpPr>
      <xdr:spPr>
        <a:xfrm>
          <a:off x="19310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65803</xdr:rowOff>
    </xdr:from>
    <xdr:ext cx="469744" cy="259045"/>
    <xdr:sp macro="" textlink="">
      <xdr:nvSpPr>
        <xdr:cNvPr id="950" name="n_4mainValue【庁舎】&#10;一人当たり面積"/>
        <xdr:cNvSpPr txBox="1"/>
      </xdr:nvSpPr>
      <xdr:spPr>
        <a:xfrm>
          <a:off x="18421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災害時等の避難所に指定されている施設もあるため、必要に応じて耐震補強を実施し、定期的な点検と計画的な保全を行い長寿命化を図っていく。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市内に中心となる産業がないこと等により財政基盤が弱く、全国市町村平均を下回っている。今後も徹底した歳出の見直しを実施するとともに、税の収納率向上を中心とする歳入確保に努める。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62</xdr:row>
      <xdr:rowOff>160274</xdr:rowOff>
    </xdr:to>
    <xdr:cxnSp macro="">
      <xdr:nvCxnSpPr>
        <xdr:cNvPr id="130" name="直線コネクタ 129"/>
        <xdr:cNvCxnSpPr/>
      </xdr:nvCxnSpPr>
      <xdr:spPr>
        <a:xfrm>
          <a:off x="4114800" y="107612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62</xdr:row>
      <xdr:rowOff>145796</xdr:rowOff>
    </xdr:to>
    <xdr:cxnSp macro="">
      <xdr:nvCxnSpPr>
        <xdr:cNvPr id="133" name="直線コネクタ 132"/>
        <xdr:cNvCxnSpPr/>
      </xdr:nvCxnSpPr>
      <xdr:spPr>
        <a:xfrm flipV="1">
          <a:off x="3225800" y="107612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62</xdr:row>
      <xdr:rowOff>145796</xdr:rowOff>
    </xdr:to>
    <xdr:cxnSp macro="">
      <xdr:nvCxnSpPr>
        <xdr:cNvPr id="136" name="直線コネクタ 135"/>
        <xdr:cNvCxnSpPr/>
      </xdr:nvCxnSpPr>
      <xdr:spPr>
        <a:xfrm>
          <a:off x="2336800" y="1075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62</xdr:row>
      <xdr:rowOff>126492</xdr:rowOff>
    </xdr:to>
    <xdr:cxnSp macro="">
      <xdr:nvCxnSpPr>
        <xdr:cNvPr id="139" name="直線コネクタ 138"/>
        <xdr:cNvCxnSpPr/>
      </xdr:nvCxnSpPr>
      <xdr:spPr>
        <a:xfrm>
          <a:off x="1447800" y="103317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2" name="テキスト ボックス 151"/>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75692</xdr:rowOff>
    </xdr:from>
    <xdr:to>
      <xdr:col>11</xdr:col>
      <xdr:colOff>82550</xdr:colOff>
      <xdr:row>63</xdr:row>
      <xdr:rowOff>5842</xdr:rowOff>
    </xdr:to>
    <xdr:sp macro="" textlink="">
      <xdr:nvSpPr>
        <xdr:cNvPr id="155" name="楕円 154"/>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162069</xdr:rowOff>
    </xdr:from>
    <xdr:ext cx="762000" cy="259045"/>
    <xdr:sp macro="" textlink="">
      <xdr:nvSpPr>
        <xdr:cNvPr id="156" name="テキスト ボックス 155"/>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7" name="楕円 156"/>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58" name="テキスト ボックス 157"/>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99947</xdr:rowOff>
    </xdr:from>
    <xdr:to>
      <xdr:col>23</xdr:col>
      <xdr:colOff>133350</xdr:colOff>
      <xdr:row>81</xdr:row>
      <xdr:rowOff>141432</xdr:rowOff>
    </xdr:to>
    <xdr:cxnSp macro="">
      <xdr:nvCxnSpPr>
        <xdr:cNvPr id="191" name="直線コネクタ 190"/>
        <xdr:cNvCxnSpPr/>
      </xdr:nvCxnSpPr>
      <xdr:spPr>
        <a:xfrm>
          <a:off x="4114800" y="13987397"/>
          <a:ext cx="838200" cy="4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99947</xdr:rowOff>
    </xdr:from>
    <xdr:to>
      <xdr:col>19</xdr:col>
      <xdr:colOff>133350</xdr:colOff>
      <xdr:row>81</xdr:row>
      <xdr:rowOff>111685</xdr:rowOff>
    </xdr:to>
    <xdr:cxnSp macro="">
      <xdr:nvCxnSpPr>
        <xdr:cNvPr id="194" name="直線コネクタ 193"/>
        <xdr:cNvCxnSpPr/>
      </xdr:nvCxnSpPr>
      <xdr:spPr>
        <a:xfrm flipV="1">
          <a:off x="3225800" y="13987397"/>
          <a:ext cx="889000" cy="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80239</xdr:rowOff>
    </xdr:from>
    <xdr:to>
      <xdr:col>15</xdr:col>
      <xdr:colOff>82550</xdr:colOff>
      <xdr:row>81</xdr:row>
      <xdr:rowOff>111685</xdr:rowOff>
    </xdr:to>
    <xdr:cxnSp macro="">
      <xdr:nvCxnSpPr>
        <xdr:cNvPr id="197" name="直線コネクタ 196"/>
        <xdr:cNvCxnSpPr/>
      </xdr:nvCxnSpPr>
      <xdr:spPr>
        <a:xfrm>
          <a:off x="2336800" y="13967689"/>
          <a:ext cx="889000" cy="3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80239</xdr:rowOff>
    </xdr:from>
    <xdr:to>
      <xdr:col>11</xdr:col>
      <xdr:colOff>31750</xdr:colOff>
      <xdr:row>81</xdr:row>
      <xdr:rowOff>117447</xdr:rowOff>
    </xdr:to>
    <xdr:cxnSp macro="">
      <xdr:nvCxnSpPr>
        <xdr:cNvPr id="200" name="直線コネクタ 199"/>
        <xdr:cNvCxnSpPr/>
      </xdr:nvCxnSpPr>
      <xdr:spPr>
        <a:xfrm flipV="1">
          <a:off x="1447800" y="13967689"/>
          <a:ext cx="889000" cy="3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90632</xdr:rowOff>
    </xdr:from>
    <xdr:to>
      <xdr:col>23</xdr:col>
      <xdr:colOff>184150</xdr:colOff>
      <xdr:row>82</xdr:row>
      <xdr:rowOff>20782</xdr:rowOff>
    </xdr:to>
    <xdr:sp macro="" textlink="">
      <xdr:nvSpPr>
        <xdr:cNvPr id="210" name="楕円 209"/>
        <xdr:cNvSpPr/>
      </xdr:nvSpPr>
      <xdr:spPr>
        <a:xfrm>
          <a:off x="4902200" y="139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107159</xdr:rowOff>
    </xdr:from>
    <xdr:ext cx="762000" cy="259045"/>
    <xdr:sp macro="" textlink="">
      <xdr:nvSpPr>
        <xdr:cNvPr id="211" name="人件費・物件費等の状況該当値テキスト"/>
        <xdr:cNvSpPr txBox="1"/>
      </xdr:nvSpPr>
      <xdr:spPr>
        <a:xfrm>
          <a:off x="5041900" y="1382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49147</xdr:rowOff>
    </xdr:from>
    <xdr:to>
      <xdr:col>19</xdr:col>
      <xdr:colOff>184150</xdr:colOff>
      <xdr:row>81</xdr:row>
      <xdr:rowOff>150747</xdr:rowOff>
    </xdr:to>
    <xdr:sp macro="" textlink="">
      <xdr:nvSpPr>
        <xdr:cNvPr id="212" name="楕円 211"/>
        <xdr:cNvSpPr/>
      </xdr:nvSpPr>
      <xdr:spPr>
        <a:xfrm>
          <a:off x="4064000" y="139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160924</xdr:rowOff>
    </xdr:from>
    <xdr:ext cx="736600" cy="259045"/>
    <xdr:sp macro="" textlink="">
      <xdr:nvSpPr>
        <xdr:cNvPr id="213" name="テキスト ボックス 212"/>
        <xdr:cNvSpPr txBox="1"/>
      </xdr:nvSpPr>
      <xdr:spPr>
        <a:xfrm>
          <a:off x="3733800" y="137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60885</xdr:rowOff>
    </xdr:from>
    <xdr:to>
      <xdr:col>15</xdr:col>
      <xdr:colOff>133350</xdr:colOff>
      <xdr:row>81</xdr:row>
      <xdr:rowOff>162485</xdr:rowOff>
    </xdr:to>
    <xdr:sp macro="" textlink="">
      <xdr:nvSpPr>
        <xdr:cNvPr id="214" name="楕円 213"/>
        <xdr:cNvSpPr/>
      </xdr:nvSpPr>
      <xdr:spPr>
        <a:xfrm>
          <a:off x="3175000" y="139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1212</xdr:rowOff>
    </xdr:from>
    <xdr:ext cx="762000" cy="259045"/>
    <xdr:sp macro="" textlink="">
      <xdr:nvSpPr>
        <xdr:cNvPr id="215" name="テキスト ボックス 214"/>
        <xdr:cNvSpPr txBox="1"/>
      </xdr:nvSpPr>
      <xdr:spPr>
        <a:xfrm>
          <a:off x="2844800" y="1371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29439</xdr:rowOff>
    </xdr:from>
    <xdr:to>
      <xdr:col>11</xdr:col>
      <xdr:colOff>82550</xdr:colOff>
      <xdr:row>81</xdr:row>
      <xdr:rowOff>131039</xdr:rowOff>
    </xdr:to>
    <xdr:sp macro="" textlink="">
      <xdr:nvSpPr>
        <xdr:cNvPr id="216" name="楕円 215"/>
        <xdr:cNvSpPr/>
      </xdr:nvSpPr>
      <xdr:spPr>
        <a:xfrm>
          <a:off x="2286000" y="139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141216</xdr:rowOff>
    </xdr:from>
    <xdr:ext cx="762000" cy="259045"/>
    <xdr:sp macro="" textlink="">
      <xdr:nvSpPr>
        <xdr:cNvPr id="217" name="テキスト ボックス 216"/>
        <xdr:cNvSpPr txBox="1"/>
      </xdr:nvSpPr>
      <xdr:spPr>
        <a:xfrm>
          <a:off x="1955800" y="136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66647</xdr:rowOff>
    </xdr:from>
    <xdr:to>
      <xdr:col>7</xdr:col>
      <xdr:colOff>31750</xdr:colOff>
      <xdr:row>81</xdr:row>
      <xdr:rowOff>168247</xdr:rowOff>
    </xdr:to>
    <xdr:sp macro="" textlink="">
      <xdr:nvSpPr>
        <xdr:cNvPr id="218" name="楕円 217"/>
        <xdr:cNvSpPr/>
      </xdr:nvSpPr>
      <xdr:spPr>
        <a:xfrm>
          <a:off x="1397000" y="139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6974</xdr:rowOff>
    </xdr:from>
    <xdr:ext cx="762000" cy="259045"/>
    <xdr:sp macro="" textlink="">
      <xdr:nvSpPr>
        <xdr:cNvPr id="219" name="テキスト ボックス 218"/>
        <xdr:cNvSpPr txBox="1"/>
      </xdr:nvSpPr>
      <xdr:spPr>
        <a:xfrm>
          <a:off x="1066800" y="137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ポイント上回り、全国平均を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ポイント上回っている。今後も行財政改革への取り組みを通じて給与の適正化に努める。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5" name="直線コネクタ 254"/>
        <xdr:cNvCxnSpPr/>
      </xdr:nvCxnSpPr>
      <xdr:spPr>
        <a:xfrm>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58" name="直線コネクタ 257"/>
        <xdr:cNvCxnSpPr/>
      </xdr:nvCxnSpPr>
      <xdr:spPr>
        <a:xfrm flipV="1">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1" name="直線コネクタ 260"/>
        <xdr:cNvCxnSpPr/>
      </xdr:nvCxnSpPr>
      <xdr:spPr>
        <a:xfrm>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154214</xdr:rowOff>
    </xdr:to>
    <xdr:cxnSp macro="">
      <xdr:nvCxnSpPr>
        <xdr:cNvPr id="264" name="直線コネクタ 263"/>
        <xdr:cNvCxnSpPr/>
      </xdr:nvCxnSpPr>
      <xdr:spPr>
        <a:xfrm flipV="1">
          <a:off x="13512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0" name="楕円 279"/>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1" name="テキスト ボックス 280"/>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合併前から類似団体より少ない定数を維持してきたが、今後も更に合理的で効率的な行政運営を行うため、引き続き職員定数の抑制と計画的な定員管理を行う。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161562</xdr:rowOff>
    </xdr:from>
    <xdr:to>
      <xdr:col>81</xdr:col>
      <xdr:colOff>44450</xdr:colOff>
      <xdr:row>61</xdr:row>
      <xdr:rowOff>10795</xdr:rowOff>
    </xdr:to>
    <xdr:cxnSp macro="">
      <xdr:nvCxnSpPr>
        <xdr:cNvPr id="320" name="直線コネクタ 319"/>
        <xdr:cNvCxnSpPr/>
      </xdr:nvCxnSpPr>
      <xdr:spPr>
        <a:xfrm>
          <a:off x="16179800" y="10448562"/>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140879</xdr:rowOff>
    </xdr:from>
    <xdr:to>
      <xdr:col>77</xdr:col>
      <xdr:colOff>44450</xdr:colOff>
      <xdr:row>60</xdr:row>
      <xdr:rowOff>161562</xdr:rowOff>
    </xdr:to>
    <xdr:cxnSp macro="">
      <xdr:nvCxnSpPr>
        <xdr:cNvPr id="323" name="直線コネクタ 322"/>
        <xdr:cNvCxnSpPr/>
      </xdr:nvCxnSpPr>
      <xdr:spPr>
        <a:xfrm>
          <a:off x="15290800" y="104278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140879</xdr:rowOff>
    </xdr:from>
    <xdr:to>
      <xdr:col>72</xdr:col>
      <xdr:colOff>203200</xdr:colOff>
      <xdr:row>60</xdr:row>
      <xdr:rowOff>144326</xdr:rowOff>
    </xdr:to>
    <xdr:cxnSp macro="">
      <xdr:nvCxnSpPr>
        <xdr:cNvPr id="326" name="直線コネクタ 325"/>
        <xdr:cNvCxnSpPr/>
      </xdr:nvCxnSpPr>
      <xdr:spPr>
        <a:xfrm flipV="1">
          <a:off x="14401800" y="104278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144326</xdr:rowOff>
    </xdr:from>
    <xdr:to>
      <xdr:col>68</xdr:col>
      <xdr:colOff>152400</xdr:colOff>
      <xdr:row>60</xdr:row>
      <xdr:rowOff>151221</xdr:rowOff>
    </xdr:to>
    <xdr:cxnSp macro="">
      <xdr:nvCxnSpPr>
        <xdr:cNvPr id="329" name="直線コネクタ 328"/>
        <xdr:cNvCxnSpPr/>
      </xdr:nvCxnSpPr>
      <xdr:spPr>
        <a:xfrm flipV="1">
          <a:off x="13512800" y="104313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9" name="楕円 338"/>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40"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110762</xdr:rowOff>
    </xdr:from>
    <xdr:to>
      <xdr:col>77</xdr:col>
      <xdr:colOff>95250</xdr:colOff>
      <xdr:row>61</xdr:row>
      <xdr:rowOff>40912</xdr:rowOff>
    </xdr:to>
    <xdr:sp macro="" textlink="">
      <xdr:nvSpPr>
        <xdr:cNvPr id="341" name="楕円 340"/>
        <xdr:cNvSpPr/>
      </xdr:nvSpPr>
      <xdr:spPr>
        <a:xfrm>
          <a:off x="16129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51089</xdr:rowOff>
    </xdr:from>
    <xdr:ext cx="736600" cy="259045"/>
    <xdr:sp macro="" textlink="">
      <xdr:nvSpPr>
        <xdr:cNvPr id="342" name="テキスト ボックス 341"/>
        <xdr:cNvSpPr txBox="1"/>
      </xdr:nvSpPr>
      <xdr:spPr>
        <a:xfrm>
          <a:off x="15798800" y="1016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90079</xdr:rowOff>
    </xdr:from>
    <xdr:to>
      <xdr:col>73</xdr:col>
      <xdr:colOff>44450</xdr:colOff>
      <xdr:row>61</xdr:row>
      <xdr:rowOff>20229</xdr:rowOff>
    </xdr:to>
    <xdr:sp macro="" textlink="">
      <xdr:nvSpPr>
        <xdr:cNvPr id="343" name="楕円 342"/>
        <xdr:cNvSpPr/>
      </xdr:nvSpPr>
      <xdr:spPr>
        <a:xfrm>
          <a:off x="15240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30406</xdr:rowOff>
    </xdr:from>
    <xdr:ext cx="762000" cy="259045"/>
    <xdr:sp macro="" textlink="">
      <xdr:nvSpPr>
        <xdr:cNvPr id="344" name="テキスト ボックス 343"/>
        <xdr:cNvSpPr txBox="1"/>
      </xdr:nvSpPr>
      <xdr:spPr>
        <a:xfrm>
          <a:off x="14909800" y="10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93526</xdr:rowOff>
    </xdr:from>
    <xdr:to>
      <xdr:col>68</xdr:col>
      <xdr:colOff>203200</xdr:colOff>
      <xdr:row>61</xdr:row>
      <xdr:rowOff>23676</xdr:rowOff>
    </xdr:to>
    <xdr:sp macro="" textlink="">
      <xdr:nvSpPr>
        <xdr:cNvPr id="345" name="楕円 344"/>
        <xdr:cNvSpPr/>
      </xdr:nvSpPr>
      <xdr:spPr>
        <a:xfrm>
          <a:off x="14351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33853</xdr:rowOff>
    </xdr:from>
    <xdr:ext cx="762000" cy="259045"/>
    <xdr:sp macro="" textlink="">
      <xdr:nvSpPr>
        <xdr:cNvPr id="346" name="テキスト ボックス 345"/>
        <xdr:cNvSpPr txBox="1"/>
      </xdr:nvSpPr>
      <xdr:spPr>
        <a:xfrm>
          <a:off x="14020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47" name="楕円 346"/>
        <xdr:cNvSpPr/>
      </xdr:nvSpPr>
      <xdr:spPr>
        <a:xfrm>
          <a:off x="13462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48" name="テキスト ボックス 347"/>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27940</xdr:rowOff>
    </xdr:to>
    <xdr:cxnSp macro="">
      <xdr:nvCxnSpPr>
        <xdr:cNvPr id="382" name="直線コネクタ 381"/>
        <xdr:cNvCxnSpPr/>
      </xdr:nvCxnSpPr>
      <xdr:spPr>
        <a:xfrm>
          <a:off x="16179800" y="70573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27940</xdr:rowOff>
    </xdr:to>
    <xdr:cxnSp macro="">
      <xdr:nvCxnSpPr>
        <xdr:cNvPr id="385" name="直線コネクタ 384"/>
        <xdr:cNvCxnSpPr/>
      </xdr:nvCxnSpPr>
      <xdr:spPr>
        <a:xfrm>
          <a:off x="15290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88" name="直線コネクタ 387"/>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91" name="直線コネクタ 390"/>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1" name="楕円 400"/>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2"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3" name="楕円 402"/>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4" name="テキスト ボックス 403"/>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5" name="楕円 404"/>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6" name="テキスト ボックス 405"/>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7" name="楕円 406"/>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8" name="テキスト ボックス 40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9" name="楕円 408"/>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0" name="テキスト ボックス 409"/>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下水道事業債残高の減少による公営企業債等繰入見込額の減少により、比率が好転した。今後も新規に発行する地方債の抑制を行うとともに、交付税措置の高い地方債を選択し、計画的な借入を行うことにより、将来世代の負担の減少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62865</xdr:rowOff>
    </xdr:from>
    <xdr:to>
      <xdr:col>81</xdr:col>
      <xdr:colOff>44450</xdr:colOff>
      <xdr:row>14</xdr:row>
      <xdr:rowOff>78952</xdr:rowOff>
    </xdr:to>
    <xdr:cxnSp macro="">
      <xdr:nvCxnSpPr>
        <xdr:cNvPr id="444" name="直線コネクタ 443"/>
        <xdr:cNvCxnSpPr/>
      </xdr:nvCxnSpPr>
      <xdr:spPr>
        <a:xfrm flipV="1">
          <a:off x="16179800" y="246316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41148</xdr:rowOff>
    </xdr:from>
    <xdr:to>
      <xdr:col>77</xdr:col>
      <xdr:colOff>44450</xdr:colOff>
      <xdr:row>14</xdr:row>
      <xdr:rowOff>78952</xdr:rowOff>
    </xdr:to>
    <xdr:cxnSp macro="">
      <xdr:nvCxnSpPr>
        <xdr:cNvPr id="447" name="直線コネクタ 446"/>
        <xdr:cNvCxnSpPr/>
      </xdr:nvCxnSpPr>
      <xdr:spPr>
        <a:xfrm>
          <a:off x="15290800" y="244144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41148</xdr:rowOff>
    </xdr:from>
    <xdr:to>
      <xdr:col>72</xdr:col>
      <xdr:colOff>203200</xdr:colOff>
      <xdr:row>14</xdr:row>
      <xdr:rowOff>132038</xdr:rowOff>
    </xdr:to>
    <xdr:cxnSp macro="">
      <xdr:nvCxnSpPr>
        <xdr:cNvPr id="450" name="直線コネクタ 449"/>
        <xdr:cNvCxnSpPr/>
      </xdr:nvCxnSpPr>
      <xdr:spPr>
        <a:xfrm flipV="1">
          <a:off x="14401800" y="2441448"/>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118364</xdr:rowOff>
    </xdr:from>
    <xdr:to>
      <xdr:col>68</xdr:col>
      <xdr:colOff>152400</xdr:colOff>
      <xdr:row>14</xdr:row>
      <xdr:rowOff>132038</xdr:rowOff>
    </xdr:to>
    <xdr:cxnSp macro="">
      <xdr:nvCxnSpPr>
        <xdr:cNvPr id="453" name="直線コネクタ 452"/>
        <xdr:cNvCxnSpPr/>
      </xdr:nvCxnSpPr>
      <xdr:spPr>
        <a:xfrm>
          <a:off x="13512800" y="251866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xdr:rowOff>
    </xdr:from>
    <xdr:to>
      <xdr:col>81</xdr:col>
      <xdr:colOff>95250</xdr:colOff>
      <xdr:row>14</xdr:row>
      <xdr:rowOff>113665</xdr:rowOff>
    </xdr:to>
    <xdr:sp macro="" textlink="">
      <xdr:nvSpPr>
        <xdr:cNvPr id="463" name="楕円 462"/>
        <xdr:cNvSpPr/>
      </xdr:nvSpPr>
      <xdr:spPr>
        <a:xfrm>
          <a:off x="169672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104792</xdr:rowOff>
    </xdr:from>
    <xdr:ext cx="762000" cy="259045"/>
    <xdr:sp macro="" textlink="">
      <xdr:nvSpPr>
        <xdr:cNvPr id="464" name="将来負担の状況該当値テキスト"/>
        <xdr:cNvSpPr txBox="1"/>
      </xdr:nvSpPr>
      <xdr:spPr>
        <a:xfrm>
          <a:off x="17106900" y="23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28152</xdr:rowOff>
    </xdr:from>
    <xdr:to>
      <xdr:col>77</xdr:col>
      <xdr:colOff>95250</xdr:colOff>
      <xdr:row>14</xdr:row>
      <xdr:rowOff>129752</xdr:rowOff>
    </xdr:to>
    <xdr:sp macro="" textlink="">
      <xdr:nvSpPr>
        <xdr:cNvPr id="465" name="楕円 464"/>
        <xdr:cNvSpPr/>
      </xdr:nvSpPr>
      <xdr:spPr>
        <a:xfrm>
          <a:off x="16129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66" name="テキスト ボックス 46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161798</xdr:rowOff>
    </xdr:from>
    <xdr:to>
      <xdr:col>73</xdr:col>
      <xdr:colOff>44450</xdr:colOff>
      <xdr:row>14</xdr:row>
      <xdr:rowOff>91948</xdr:rowOff>
    </xdr:to>
    <xdr:sp macro="" textlink="">
      <xdr:nvSpPr>
        <xdr:cNvPr id="467" name="楕円 466"/>
        <xdr:cNvSpPr/>
      </xdr:nvSpPr>
      <xdr:spPr>
        <a:xfrm>
          <a:off x="15240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102125</xdr:rowOff>
    </xdr:from>
    <xdr:ext cx="762000" cy="259045"/>
    <xdr:sp macro="" textlink="">
      <xdr:nvSpPr>
        <xdr:cNvPr id="468" name="テキスト ボックス 467"/>
        <xdr:cNvSpPr txBox="1"/>
      </xdr:nvSpPr>
      <xdr:spPr>
        <a:xfrm>
          <a:off x="14909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9" name="楕円 468"/>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21565</xdr:rowOff>
    </xdr:from>
    <xdr:ext cx="762000" cy="259045"/>
    <xdr:sp macro="" textlink="">
      <xdr:nvSpPr>
        <xdr:cNvPr id="470" name="テキスト ボックス 469"/>
        <xdr:cNvSpPr txBox="1"/>
      </xdr:nvSpPr>
      <xdr:spPr>
        <a:xfrm>
          <a:off x="14020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67564</xdr:rowOff>
    </xdr:from>
    <xdr:to>
      <xdr:col>64</xdr:col>
      <xdr:colOff>152400</xdr:colOff>
      <xdr:row>14</xdr:row>
      <xdr:rowOff>169164</xdr:rowOff>
    </xdr:to>
    <xdr:sp macro="" textlink="">
      <xdr:nvSpPr>
        <xdr:cNvPr id="471" name="楕円 470"/>
        <xdr:cNvSpPr/>
      </xdr:nvSpPr>
      <xdr:spPr>
        <a:xfrm>
          <a:off x="13462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7891</xdr:rowOff>
    </xdr:from>
    <xdr:ext cx="762000" cy="259045"/>
    <xdr:sp macro="" textlink="">
      <xdr:nvSpPr>
        <xdr:cNvPr id="472" name="テキスト ボックス 471"/>
        <xdr:cNvSpPr txBox="1"/>
      </xdr:nvSpPr>
      <xdr:spPr>
        <a:xfrm>
          <a:off x="13131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類似団体と比較して、人件費に係る経常収支比率は同水準となっている。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合併後、定員数の抑制と計画的な定員管理、ゴミ処理業務や消防業務を一部事務組合で行っているが、今後も行財政改革への取り組みを通じて人件費の抑制に努める。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35560</xdr:rowOff>
    </xdr:to>
    <xdr:cxnSp macro="">
      <xdr:nvCxnSpPr>
        <xdr:cNvPr id="66" name="直線コネクタ 65"/>
        <xdr:cNvCxnSpPr/>
      </xdr:nvCxnSpPr>
      <xdr:spPr>
        <a:xfrm>
          <a:off x="3987800" y="615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12700</xdr:rowOff>
    </xdr:to>
    <xdr:cxnSp macro="">
      <xdr:nvCxnSpPr>
        <xdr:cNvPr id="69" name="直線コネクタ 68"/>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12700</xdr:rowOff>
    </xdr:to>
    <xdr:cxnSp macro="">
      <xdr:nvCxnSpPr>
        <xdr:cNvPr id="72" name="直線コネクタ 71"/>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107950</xdr:rowOff>
    </xdr:to>
    <xdr:cxnSp macro="">
      <xdr:nvCxnSpPr>
        <xdr:cNvPr id="75" name="直線コネクタ 74"/>
        <xdr:cNvCxnSpPr/>
      </xdr:nvCxnSpPr>
      <xdr:spPr>
        <a:xfrm>
          <a:off x="1320800" y="604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年度以降比率が悪化しているのは、人件費の削減による臨時職員の増加や施設の管理運営等に係る経費が多額になっているためである。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今後も事務事業の見直しや施設の統廃合等により経費の削減を図る。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140607</xdr:rowOff>
    </xdr:to>
    <xdr:cxnSp macro="">
      <xdr:nvCxnSpPr>
        <xdr:cNvPr id="129" name="直線コネクタ 128"/>
        <xdr:cNvCxnSpPr/>
      </xdr:nvCxnSpPr>
      <xdr:spPr>
        <a:xfrm flipV="1">
          <a:off x="15671800" y="2690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140607</xdr:rowOff>
    </xdr:from>
    <xdr:to>
      <xdr:col>78</xdr:col>
      <xdr:colOff>69850</xdr:colOff>
      <xdr:row>15</xdr:row>
      <xdr:rowOff>140607</xdr:rowOff>
    </xdr:to>
    <xdr:cxnSp macro="">
      <xdr:nvCxnSpPr>
        <xdr:cNvPr id="132" name="直線コネクタ 131"/>
        <xdr:cNvCxnSpPr/>
      </xdr:nvCxnSpPr>
      <xdr:spPr>
        <a:xfrm>
          <a:off x="14782800" y="2712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140607</xdr:rowOff>
    </xdr:to>
    <xdr:cxnSp macro="">
      <xdr:nvCxnSpPr>
        <xdr:cNvPr id="135" name="直線コネクタ 134"/>
        <xdr:cNvCxnSpPr/>
      </xdr:nvCxnSpPr>
      <xdr:spPr>
        <a:xfrm>
          <a:off x="13893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53521</xdr:rowOff>
    </xdr:to>
    <xdr:cxnSp macro="">
      <xdr:nvCxnSpPr>
        <xdr:cNvPr id="138" name="直線コネクタ 137"/>
        <xdr:cNvCxnSpPr/>
      </xdr:nvCxnSpPr>
      <xdr:spPr>
        <a:xfrm>
          <a:off x="13004800" y="2516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89807</xdr:rowOff>
    </xdr:from>
    <xdr:to>
      <xdr:col>74</xdr:col>
      <xdr:colOff>31750</xdr:colOff>
      <xdr:row>16</xdr:row>
      <xdr:rowOff>19957</xdr:rowOff>
    </xdr:to>
    <xdr:sp macro="" textlink="">
      <xdr:nvSpPr>
        <xdr:cNvPr id="152" name="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類似団体と比較して、扶助費に係る経常収支比率は低くなっているが、今後も高齢化や障害者支援対策等による自然増が見込まれる。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127000</xdr:rowOff>
    </xdr:to>
    <xdr:cxnSp macro="">
      <xdr:nvCxnSpPr>
        <xdr:cNvPr id="192" name="直線コネクタ 191"/>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95" name="直線コネクタ 194"/>
        <xdr:cNvCxnSpPr/>
      </xdr:nvCxnSpPr>
      <xdr:spPr>
        <a:xfrm>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8" name="直線コネクタ 197"/>
        <xdr:cNvCxnSpPr/>
      </xdr:nvCxnSpPr>
      <xdr:spPr>
        <a:xfrm>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54</xdr:row>
      <xdr:rowOff>29028</xdr:rowOff>
    </xdr:to>
    <xdr:cxnSp macro="">
      <xdr:nvCxnSpPr>
        <xdr:cNvPr id="201" name="直線コネクタ 200"/>
        <xdr:cNvCxnSpPr/>
      </xdr:nvCxnSpPr>
      <xdr:spPr>
        <a:xfrm>
          <a:off x="1320800" y="91077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5" name="楕円 214"/>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6" name="テキスト ボックス 215"/>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類似団体と比較して、数値が高くなっている要因は、他会計への繰出金である。特に下水道施設の維持管理のため、公営企業会計への繰出金が必要となっている。平成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分流式下水道に要する経費について、総務省通知を踏まえた繰出基準の適正化を行ったことにより、数値が大幅に悪化した。今後、料金の適正化を図る等、普通会計の負担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その他は、維持補修費と繰出金が該当。</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66584</xdr:rowOff>
    </xdr:from>
    <xdr:to>
      <xdr:col>82</xdr:col>
      <xdr:colOff>107950</xdr:colOff>
      <xdr:row>59</xdr:row>
      <xdr:rowOff>66584</xdr:rowOff>
    </xdr:to>
    <xdr:cxnSp macro="">
      <xdr:nvCxnSpPr>
        <xdr:cNvPr id="255" name="直線コネクタ 254"/>
        <xdr:cNvCxnSpPr/>
      </xdr:nvCxnSpPr>
      <xdr:spPr>
        <a:xfrm>
          <a:off x="15671800" y="10182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66584</xdr:rowOff>
    </xdr:from>
    <xdr:to>
      <xdr:col>78</xdr:col>
      <xdr:colOff>69850</xdr:colOff>
      <xdr:row>59</xdr:row>
      <xdr:rowOff>118835</xdr:rowOff>
    </xdr:to>
    <xdr:cxnSp macro="">
      <xdr:nvCxnSpPr>
        <xdr:cNvPr id="258" name="直線コネクタ 257"/>
        <xdr:cNvCxnSpPr/>
      </xdr:nvCxnSpPr>
      <xdr:spPr>
        <a:xfrm flipV="1">
          <a:off x="14782800" y="101821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79647</xdr:rowOff>
    </xdr:from>
    <xdr:to>
      <xdr:col>73</xdr:col>
      <xdr:colOff>180975</xdr:colOff>
      <xdr:row>59</xdr:row>
      <xdr:rowOff>118835</xdr:rowOff>
    </xdr:to>
    <xdr:cxnSp macro="">
      <xdr:nvCxnSpPr>
        <xdr:cNvPr id="261" name="直線コネクタ 260"/>
        <xdr:cNvCxnSpPr/>
      </xdr:nvCxnSpPr>
      <xdr:spPr>
        <a:xfrm>
          <a:off x="13893800" y="101951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59</xdr:row>
      <xdr:rowOff>79647</xdr:rowOff>
    </xdr:to>
    <xdr:cxnSp macro="">
      <xdr:nvCxnSpPr>
        <xdr:cNvPr id="264" name="直線コネクタ 263"/>
        <xdr:cNvCxnSpPr/>
      </xdr:nvCxnSpPr>
      <xdr:spPr>
        <a:xfrm>
          <a:off x="13004800" y="987515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15784</xdr:rowOff>
    </xdr:from>
    <xdr:to>
      <xdr:col>82</xdr:col>
      <xdr:colOff>158750</xdr:colOff>
      <xdr:row>59</xdr:row>
      <xdr:rowOff>117384</xdr:rowOff>
    </xdr:to>
    <xdr:sp macro="" textlink="">
      <xdr:nvSpPr>
        <xdr:cNvPr id="274" name="楕円 273"/>
        <xdr:cNvSpPr/>
      </xdr:nvSpPr>
      <xdr:spPr>
        <a:xfrm>
          <a:off x="164592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159311</xdr:rowOff>
    </xdr:from>
    <xdr:ext cx="762000" cy="259045"/>
    <xdr:sp macro="" textlink="">
      <xdr:nvSpPr>
        <xdr:cNvPr id="275" name="その他該当値テキスト"/>
        <xdr:cNvSpPr txBox="1"/>
      </xdr:nvSpPr>
      <xdr:spPr>
        <a:xfrm>
          <a:off x="16598900" y="1010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76" name="楕円 275"/>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77" name="テキスト ボックス 276"/>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8" name="楕円 277"/>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9" name="テキスト ボックス 278"/>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28847</xdr:rowOff>
    </xdr:from>
    <xdr:to>
      <xdr:col>69</xdr:col>
      <xdr:colOff>142875</xdr:colOff>
      <xdr:row>59</xdr:row>
      <xdr:rowOff>130447</xdr:rowOff>
    </xdr:to>
    <xdr:sp macro="" textlink="">
      <xdr:nvSpPr>
        <xdr:cNvPr id="280" name="楕円 279"/>
        <xdr:cNvSpPr/>
      </xdr:nvSpPr>
      <xdr:spPr>
        <a:xfrm>
          <a:off x="13843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115224</xdr:rowOff>
    </xdr:from>
    <xdr:ext cx="762000" cy="259045"/>
    <xdr:sp macro="" textlink="">
      <xdr:nvSpPr>
        <xdr:cNvPr id="281" name="テキスト ボックス 280"/>
        <xdr:cNvSpPr txBox="1"/>
      </xdr:nvSpPr>
      <xdr:spPr>
        <a:xfrm>
          <a:off x="135128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2" name="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138084</xdr:rowOff>
    </xdr:from>
    <xdr:ext cx="762000" cy="259045"/>
    <xdr:sp macro="" textlink="">
      <xdr:nvSpPr>
        <xdr:cNvPr id="283" name="テキスト ボックス 282"/>
        <xdr:cNvSpPr txBox="1"/>
      </xdr:nvSpPr>
      <xdr:spPr>
        <a:xfrm>
          <a:off x="12623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類似団体と比較して、補助費等に係る経常収支比率は同水準となっている。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今後も市単独補助金について、既に目的を終えたもの、効果の薄いもの、既得権化しているものについて、徹底した見直しとあり方の検討を行い、補助金額の削減を図る。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1270</xdr:rowOff>
    </xdr:to>
    <xdr:cxnSp macro="">
      <xdr:nvCxnSpPr>
        <xdr:cNvPr id="313" name="直線コネクタ 312"/>
        <xdr:cNvCxnSpPr/>
      </xdr:nvCxnSpPr>
      <xdr:spPr>
        <a:xfrm>
          <a:off x="15671800" y="632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5842</xdr:rowOff>
    </xdr:to>
    <xdr:cxnSp macro="">
      <xdr:nvCxnSpPr>
        <xdr:cNvPr id="316" name="直線コネクタ 315"/>
        <xdr:cNvCxnSpPr/>
      </xdr:nvCxnSpPr>
      <xdr:spPr>
        <a:xfrm flipV="1">
          <a:off x="14782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5842</xdr:rowOff>
    </xdr:to>
    <xdr:cxnSp macro="">
      <xdr:nvCxnSpPr>
        <xdr:cNvPr id="319" name="直線コネクタ 318"/>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22" name="直線コネクタ 321"/>
        <xdr:cNvCxnSpPr/>
      </xdr:nvCxnSpPr>
      <xdr:spPr>
        <a:xfrm>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2" name="楕円 331"/>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138447</xdr:rowOff>
    </xdr:from>
    <xdr:ext cx="762000" cy="259045"/>
    <xdr:sp macro="" textlink="">
      <xdr:nvSpPr>
        <xdr:cNvPr id="333"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6" name="楕円 33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7" name="テキスト ボックス 33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8" name="楕円 33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9" name="テキスト ボックス 33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40" name="楕円 33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41" name="テキスト ボックス 34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により、類似団体と比較して、公債費に係る経常収支比率は低くなっているが、今後も臨時財政対策債や旧合併特例事業債の償還に伴う公債費の増加が予想されるため、適量・適切な事業実施により、引き続き水準を抑え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78014</xdr:rowOff>
    </xdr:to>
    <xdr:cxnSp macro="">
      <xdr:nvCxnSpPr>
        <xdr:cNvPr id="376" name="直線コネクタ 375"/>
        <xdr:cNvCxnSpPr/>
      </xdr:nvCxnSpPr>
      <xdr:spPr>
        <a:xfrm flipV="1">
          <a:off x="3987800" y="130690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78014</xdr:rowOff>
    </xdr:to>
    <xdr:cxnSp macro="">
      <xdr:nvCxnSpPr>
        <xdr:cNvPr id="379" name="直線コネクタ 378"/>
        <xdr:cNvCxnSpPr/>
      </xdr:nvCxnSpPr>
      <xdr:spPr>
        <a:xfrm>
          <a:off x="3098800" y="13023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164556</xdr:rowOff>
    </xdr:from>
    <xdr:to>
      <xdr:col>15</xdr:col>
      <xdr:colOff>98425</xdr:colOff>
      <xdr:row>76</xdr:row>
      <xdr:rowOff>143329</xdr:rowOff>
    </xdr:to>
    <xdr:cxnSp macro="">
      <xdr:nvCxnSpPr>
        <xdr:cNvPr id="382" name="直線コネクタ 381"/>
        <xdr:cNvCxnSpPr/>
      </xdr:nvCxnSpPr>
      <xdr:spPr>
        <a:xfrm flipV="1">
          <a:off x="2209800" y="1302330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143329</xdr:rowOff>
    </xdr:to>
    <xdr:cxnSp macro="">
      <xdr:nvCxnSpPr>
        <xdr:cNvPr id="385" name="直線コネクタ 384"/>
        <xdr:cNvCxnSpPr/>
      </xdr:nvCxnSpPr>
      <xdr:spPr>
        <a:xfrm>
          <a:off x="1320800" y="13153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95" name="楕円 394"/>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6"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7" name="楕円 396"/>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8" name="テキスト ボックス 397"/>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113756</xdr:rowOff>
    </xdr:from>
    <xdr:to>
      <xdr:col>15</xdr:col>
      <xdr:colOff>149225</xdr:colOff>
      <xdr:row>76</xdr:row>
      <xdr:rowOff>43906</xdr:rowOff>
    </xdr:to>
    <xdr:sp macro="" textlink="">
      <xdr:nvSpPr>
        <xdr:cNvPr id="399" name="楕円 398"/>
        <xdr:cNvSpPr/>
      </xdr:nvSpPr>
      <xdr:spPr>
        <a:xfrm>
          <a:off x="3048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54083</xdr:rowOff>
    </xdr:from>
    <xdr:ext cx="762000" cy="259045"/>
    <xdr:sp macro="" textlink="">
      <xdr:nvSpPr>
        <xdr:cNvPr id="400" name="テキスト ボックス 399"/>
        <xdr:cNvSpPr txBox="1"/>
      </xdr:nvSpPr>
      <xdr:spPr>
        <a:xfrm>
          <a:off x="2717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401" name="楕円 400"/>
        <xdr:cNvSpPr/>
      </xdr:nvSpPr>
      <xdr:spPr>
        <a:xfrm>
          <a:off x="2159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402" name="テキスト ボックス 401"/>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72934</xdr:rowOff>
    </xdr:from>
    <xdr:to>
      <xdr:col>6</xdr:col>
      <xdr:colOff>171450</xdr:colOff>
      <xdr:row>77</xdr:row>
      <xdr:rowOff>3084</xdr:rowOff>
    </xdr:to>
    <xdr:sp macro="" textlink="">
      <xdr:nvSpPr>
        <xdr:cNvPr id="403" name="楕円 402"/>
        <xdr:cNvSpPr/>
      </xdr:nvSpPr>
      <xdr:spPr>
        <a:xfrm>
          <a:off x="1270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13261</xdr:rowOff>
    </xdr:from>
    <xdr:ext cx="762000" cy="259045"/>
    <xdr:sp macro="" textlink="">
      <xdr:nvSpPr>
        <xdr:cNvPr id="404" name="テキスト ボックス 403"/>
        <xdr:cNvSpPr txBox="1"/>
      </xdr:nvSpPr>
      <xdr:spPr>
        <a:xfrm>
          <a:off x="939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年度は人件費、扶助費の義務的経費や物件費が類似団体平均以下となったため、公債費以外の数値も類似団体平均を下回った。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年度に分流式下水道に要する経費について、総務省通知を踏まえた繰出基準の適正化を行ったことにより、数値が悪化した。</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149861</xdr:rowOff>
    </xdr:to>
    <xdr:cxnSp macro="">
      <xdr:nvCxnSpPr>
        <xdr:cNvPr id="435" name="直線コネクタ 434"/>
        <xdr:cNvCxnSpPr/>
      </xdr:nvCxnSpPr>
      <xdr:spPr>
        <a:xfrm>
          <a:off x="15671800" y="134680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168148</xdr:rowOff>
    </xdr:to>
    <xdr:cxnSp macro="">
      <xdr:nvCxnSpPr>
        <xdr:cNvPr id="438" name="直線コネクタ 437"/>
        <xdr:cNvCxnSpPr/>
      </xdr:nvCxnSpPr>
      <xdr:spPr>
        <a:xfrm flipV="1">
          <a:off x="14782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168148</xdr:rowOff>
    </xdr:to>
    <xdr:cxnSp macro="">
      <xdr:nvCxnSpPr>
        <xdr:cNvPr id="441" name="直線コネクタ 440"/>
        <xdr:cNvCxnSpPr/>
      </xdr:nvCxnSpPr>
      <xdr:spPr>
        <a:xfrm>
          <a:off x="13893800" y="134178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78</xdr:row>
      <xdr:rowOff>44704</xdr:rowOff>
    </xdr:to>
    <xdr:cxnSp macro="">
      <xdr:nvCxnSpPr>
        <xdr:cNvPr id="444" name="直線コネクタ 443"/>
        <xdr:cNvCxnSpPr/>
      </xdr:nvCxnSpPr>
      <xdr:spPr>
        <a:xfrm>
          <a:off x="13004800" y="13029185"/>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8" name="テキスト ボックス 447"/>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4" name="楕円 453"/>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5"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6" name="楕円 455"/>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7" name="テキスト ボックス 456"/>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8" name="楕円 457"/>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9" name="テキスト ボックス 458"/>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60" name="楕円 459"/>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61" name="テキスト ボックス 460"/>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62" name="楕円 461"/>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63" name="テキスト ボックス 462"/>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155210</xdr:rowOff>
    </xdr:from>
    <xdr:to>
      <xdr:col>29</xdr:col>
      <xdr:colOff>127000</xdr:colOff>
      <xdr:row>17</xdr:row>
      <xdr:rowOff>10556</xdr:rowOff>
    </xdr:to>
    <xdr:cxnSp macro="">
      <xdr:nvCxnSpPr>
        <xdr:cNvPr id="52" name="直線コネクタ 51"/>
        <xdr:cNvCxnSpPr/>
      </xdr:nvCxnSpPr>
      <xdr:spPr bwMode="auto">
        <a:xfrm flipV="1">
          <a:off x="5003800" y="2946035"/>
          <a:ext cx="647700" cy="26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10556</xdr:rowOff>
    </xdr:from>
    <xdr:to>
      <xdr:col>26</xdr:col>
      <xdr:colOff>50800</xdr:colOff>
      <xdr:row>17</xdr:row>
      <xdr:rowOff>15503</xdr:rowOff>
    </xdr:to>
    <xdr:cxnSp macro="">
      <xdr:nvCxnSpPr>
        <xdr:cNvPr id="55" name="直線コネクタ 54"/>
        <xdr:cNvCxnSpPr/>
      </xdr:nvCxnSpPr>
      <xdr:spPr bwMode="auto">
        <a:xfrm flipV="1">
          <a:off x="4305300" y="2972831"/>
          <a:ext cx="698500" cy="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15503</xdr:rowOff>
    </xdr:from>
    <xdr:to>
      <xdr:col>22</xdr:col>
      <xdr:colOff>114300</xdr:colOff>
      <xdr:row>17</xdr:row>
      <xdr:rowOff>45172</xdr:rowOff>
    </xdr:to>
    <xdr:cxnSp macro="">
      <xdr:nvCxnSpPr>
        <xdr:cNvPr id="58" name="直線コネクタ 57"/>
        <xdr:cNvCxnSpPr/>
      </xdr:nvCxnSpPr>
      <xdr:spPr bwMode="auto">
        <a:xfrm flipV="1">
          <a:off x="3606800" y="2977778"/>
          <a:ext cx="698500" cy="2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45172</xdr:rowOff>
    </xdr:from>
    <xdr:to>
      <xdr:col>18</xdr:col>
      <xdr:colOff>177800</xdr:colOff>
      <xdr:row>17</xdr:row>
      <xdr:rowOff>49042</xdr:rowOff>
    </xdr:to>
    <xdr:cxnSp macro="">
      <xdr:nvCxnSpPr>
        <xdr:cNvPr id="61" name="直線コネクタ 60"/>
        <xdr:cNvCxnSpPr/>
      </xdr:nvCxnSpPr>
      <xdr:spPr bwMode="auto">
        <a:xfrm flipV="1">
          <a:off x="2908300" y="3007447"/>
          <a:ext cx="698500" cy="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104410</xdr:rowOff>
    </xdr:from>
    <xdr:to>
      <xdr:col>29</xdr:col>
      <xdr:colOff>177800</xdr:colOff>
      <xdr:row>17</xdr:row>
      <xdr:rowOff>34560</xdr:rowOff>
    </xdr:to>
    <xdr:sp macro="" textlink="">
      <xdr:nvSpPr>
        <xdr:cNvPr id="71" name="楕円 70"/>
        <xdr:cNvSpPr/>
      </xdr:nvSpPr>
      <xdr:spPr bwMode="auto">
        <a:xfrm>
          <a:off x="5600700" y="289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76487</xdr:rowOff>
    </xdr:from>
    <xdr:ext cx="762000" cy="259045"/>
    <xdr:sp macro="" textlink="">
      <xdr:nvSpPr>
        <xdr:cNvPr id="72" name="人口1人当たり決算額の推移該当値テキスト130"/>
        <xdr:cNvSpPr txBox="1"/>
      </xdr:nvSpPr>
      <xdr:spPr>
        <a:xfrm>
          <a:off x="5740400" y="286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131206</xdr:rowOff>
    </xdr:from>
    <xdr:to>
      <xdr:col>26</xdr:col>
      <xdr:colOff>101600</xdr:colOff>
      <xdr:row>17</xdr:row>
      <xdr:rowOff>61356</xdr:rowOff>
    </xdr:to>
    <xdr:sp macro="" textlink="">
      <xdr:nvSpPr>
        <xdr:cNvPr id="73" name="楕円 72"/>
        <xdr:cNvSpPr/>
      </xdr:nvSpPr>
      <xdr:spPr bwMode="auto">
        <a:xfrm>
          <a:off x="4953000" y="292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46133</xdr:rowOff>
    </xdr:from>
    <xdr:ext cx="736600" cy="259045"/>
    <xdr:sp macro="" textlink="">
      <xdr:nvSpPr>
        <xdr:cNvPr id="74" name="テキスト ボックス 73"/>
        <xdr:cNvSpPr txBox="1"/>
      </xdr:nvSpPr>
      <xdr:spPr>
        <a:xfrm>
          <a:off x="4622800" y="300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136153</xdr:rowOff>
    </xdr:from>
    <xdr:to>
      <xdr:col>22</xdr:col>
      <xdr:colOff>165100</xdr:colOff>
      <xdr:row>17</xdr:row>
      <xdr:rowOff>66303</xdr:rowOff>
    </xdr:to>
    <xdr:sp macro="" textlink="">
      <xdr:nvSpPr>
        <xdr:cNvPr id="75" name="楕円 74"/>
        <xdr:cNvSpPr/>
      </xdr:nvSpPr>
      <xdr:spPr bwMode="auto">
        <a:xfrm>
          <a:off x="4254500" y="292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51080</xdr:rowOff>
    </xdr:from>
    <xdr:ext cx="762000" cy="259045"/>
    <xdr:sp macro="" textlink="">
      <xdr:nvSpPr>
        <xdr:cNvPr id="76" name="テキスト ボックス 75"/>
        <xdr:cNvSpPr txBox="1"/>
      </xdr:nvSpPr>
      <xdr:spPr>
        <a:xfrm>
          <a:off x="3924300" y="30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165822</xdr:rowOff>
    </xdr:from>
    <xdr:to>
      <xdr:col>19</xdr:col>
      <xdr:colOff>38100</xdr:colOff>
      <xdr:row>17</xdr:row>
      <xdr:rowOff>95972</xdr:rowOff>
    </xdr:to>
    <xdr:sp macro="" textlink="">
      <xdr:nvSpPr>
        <xdr:cNvPr id="77" name="楕円 76"/>
        <xdr:cNvSpPr/>
      </xdr:nvSpPr>
      <xdr:spPr bwMode="auto">
        <a:xfrm>
          <a:off x="3556000" y="29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80749</xdr:rowOff>
    </xdr:from>
    <xdr:ext cx="762000" cy="259045"/>
    <xdr:sp macro="" textlink="">
      <xdr:nvSpPr>
        <xdr:cNvPr id="78" name="テキスト ボックス 77"/>
        <xdr:cNvSpPr txBox="1"/>
      </xdr:nvSpPr>
      <xdr:spPr>
        <a:xfrm>
          <a:off x="3225800" y="3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169692</xdr:rowOff>
    </xdr:from>
    <xdr:to>
      <xdr:col>15</xdr:col>
      <xdr:colOff>101600</xdr:colOff>
      <xdr:row>17</xdr:row>
      <xdr:rowOff>99842</xdr:rowOff>
    </xdr:to>
    <xdr:sp macro="" textlink="">
      <xdr:nvSpPr>
        <xdr:cNvPr id="79" name="楕円 78"/>
        <xdr:cNvSpPr/>
      </xdr:nvSpPr>
      <xdr:spPr bwMode="auto">
        <a:xfrm>
          <a:off x="2857500" y="296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84619</xdr:rowOff>
    </xdr:from>
    <xdr:ext cx="762000" cy="259045"/>
    <xdr:sp macro="" textlink="">
      <xdr:nvSpPr>
        <xdr:cNvPr id="80" name="テキスト ボックス 79"/>
        <xdr:cNvSpPr txBox="1"/>
      </xdr:nvSpPr>
      <xdr:spPr>
        <a:xfrm>
          <a:off x="2527300" y="30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162204</xdr:rowOff>
    </xdr:from>
    <xdr:to>
      <xdr:col>29</xdr:col>
      <xdr:colOff>127000</xdr:colOff>
      <xdr:row>35</xdr:row>
      <xdr:rowOff>190061</xdr:rowOff>
    </xdr:to>
    <xdr:cxnSp macro="">
      <xdr:nvCxnSpPr>
        <xdr:cNvPr id="116" name="直線コネクタ 115"/>
        <xdr:cNvCxnSpPr/>
      </xdr:nvCxnSpPr>
      <xdr:spPr bwMode="auto">
        <a:xfrm flipV="1">
          <a:off x="5003800" y="6772554"/>
          <a:ext cx="6477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190061</xdr:rowOff>
    </xdr:from>
    <xdr:to>
      <xdr:col>26</xdr:col>
      <xdr:colOff>50800</xdr:colOff>
      <xdr:row>35</xdr:row>
      <xdr:rowOff>250901</xdr:rowOff>
    </xdr:to>
    <xdr:cxnSp macro="">
      <xdr:nvCxnSpPr>
        <xdr:cNvPr id="119" name="直線コネクタ 118"/>
        <xdr:cNvCxnSpPr/>
      </xdr:nvCxnSpPr>
      <xdr:spPr bwMode="auto">
        <a:xfrm flipV="1">
          <a:off x="4305300" y="6800411"/>
          <a:ext cx="698500" cy="6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162171</xdr:rowOff>
    </xdr:from>
    <xdr:to>
      <xdr:col>22</xdr:col>
      <xdr:colOff>114300</xdr:colOff>
      <xdr:row>35</xdr:row>
      <xdr:rowOff>250901</xdr:rowOff>
    </xdr:to>
    <xdr:cxnSp macro="">
      <xdr:nvCxnSpPr>
        <xdr:cNvPr id="122" name="直線コネクタ 121"/>
        <xdr:cNvCxnSpPr/>
      </xdr:nvCxnSpPr>
      <xdr:spPr bwMode="auto">
        <a:xfrm>
          <a:off x="3606800" y="6772521"/>
          <a:ext cx="698500" cy="8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162171</xdr:rowOff>
    </xdr:from>
    <xdr:to>
      <xdr:col>18</xdr:col>
      <xdr:colOff>177800</xdr:colOff>
      <xdr:row>35</xdr:row>
      <xdr:rowOff>241659</xdr:rowOff>
    </xdr:to>
    <xdr:cxnSp macro="">
      <xdr:nvCxnSpPr>
        <xdr:cNvPr id="125" name="直線コネクタ 124"/>
        <xdr:cNvCxnSpPr/>
      </xdr:nvCxnSpPr>
      <xdr:spPr bwMode="auto">
        <a:xfrm flipV="1">
          <a:off x="2908300" y="6772521"/>
          <a:ext cx="6985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111404</xdr:rowOff>
    </xdr:from>
    <xdr:to>
      <xdr:col>29</xdr:col>
      <xdr:colOff>177800</xdr:colOff>
      <xdr:row>35</xdr:row>
      <xdr:rowOff>213004</xdr:rowOff>
    </xdr:to>
    <xdr:sp macro="" textlink="">
      <xdr:nvSpPr>
        <xdr:cNvPr id="135" name="楕円 134"/>
        <xdr:cNvSpPr/>
      </xdr:nvSpPr>
      <xdr:spPr bwMode="auto">
        <a:xfrm>
          <a:off x="56007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299381</xdr:rowOff>
    </xdr:from>
    <xdr:ext cx="762000" cy="259045"/>
    <xdr:sp macro="" textlink="">
      <xdr:nvSpPr>
        <xdr:cNvPr id="136" name="人口1人当たり決算額の推移該当値テキスト445"/>
        <xdr:cNvSpPr txBox="1"/>
      </xdr:nvSpPr>
      <xdr:spPr>
        <a:xfrm>
          <a:off x="5740400" y="656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139261</xdr:rowOff>
    </xdr:from>
    <xdr:to>
      <xdr:col>26</xdr:col>
      <xdr:colOff>101600</xdr:colOff>
      <xdr:row>35</xdr:row>
      <xdr:rowOff>240861</xdr:rowOff>
    </xdr:to>
    <xdr:sp macro="" textlink="">
      <xdr:nvSpPr>
        <xdr:cNvPr id="137" name="楕円 136"/>
        <xdr:cNvSpPr/>
      </xdr:nvSpPr>
      <xdr:spPr bwMode="auto">
        <a:xfrm>
          <a:off x="4953000" y="67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251038</xdr:rowOff>
    </xdr:from>
    <xdr:ext cx="736600" cy="259045"/>
    <xdr:sp macro="" textlink="">
      <xdr:nvSpPr>
        <xdr:cNvPr id="138" name="テキスト ボックス 137"/>
        <xdr:cNvSpPr txBox="1"/>
      </xdr:nvSpPr>
      <xdr:spPr>
        <a:xfrm>
          <a:off x="4622800" y="651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200101</xdr:rowOff>
    </xdr:from>
    <xdr:to>
      <xdr:col>22</xdr:col>
      <xdr:colOff>165100</xdr:colOff>
      <xdr:row>35</xdr:row>
      <xdr:rowOff>301701</xdr:rowOff>
    </xdr:to>
    <xdr:sp macro="" textlink="">
      <xdr:nvSpPr>
        <xdr:cNvPr id="139" name="楕円 138"/>
        <xdr:cNvSpPr/>
      </xdr:nvSpPr>
      <xdr:spPr bwMode="auto">
        <a:xfrm>
          <a:off x="4254500" y="68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311878</xdr:rowOff>
    </xdr:from>
    <xdr:ext cx="762000" cy="259045"/>
    <xdr:sp macro="" textlink="">
      <xdr:nvSpPr>
        <xdr:cNvPr id="140" name="テキスト ボックス 139"/>
        <xdr:cNvSpPr txBox="1"/>
      </xdr:nvSpPr>
      <xdr:spPr>
        <a:xfrm>
          <a:off x="3924300" y="657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111371</xdr:rowOff>
    </xdr:from>
    <xdr:to>
      <xdr:col>19</xdr:col>
      <xdr:colOff>38100</xdr:colOff>
      <xdr:row>35</xdr:row>
      <xdr:rowOff>212971</xdr:rowOff>
    </xdr:to>
    <xdr:sp macro="" textlink="">
      <xdr:nvSpPr>
        <xdr:cNvPr id="141" name="楕円 140"/>
        <xdr:cNvSpPr/>
      </xdr:nvSpPr>
      <xdr:spPr bwMode="auto">
        <a:xfrm>
          <a:off x="3556000" y="672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223148</xdr:rowOff>
    </xdr:from>
    <xdr:ext cx="762000" cy="259045"/>
    <xdr:sp macro="" textlink="">
      <xdr:nvSpPr>
        <xdr:cNvPr id="142" name="テキスト ボックス 141"/>
        <xdr:cNvSpPr txBox="1"/>
      </xdr:nvSpPr>
      <xdr:spPr>
        <a:xfrm>
          <a:off x="3225800" y="64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190859</xdr:rowOff>
    </xdr:from>
    <xdr:to>
      <xdr:col>15</xdr:col>
      <xdr:colOff>101600</xdr:colOff>
      <xdr:row>35</xdr:row>
      <xdr:rowOff>292459</xdr:rowOff>
    </xdr:to>
    <xdr:sp macro="" textlink="">
      <xdr:nvSpPr>
        <xdr:cNvPr id="143" name="楕円 142"/>
        <xdr:cNvSpPr/>
      </xdr:nvSpPr>
      <xdr:spPr bwMode="auto">
        <a:xfrm>
          <a:off x="2857500" y="680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302636</xdr:rowOff>
    </xdr:from>
    <xdr:ext cx="762000" cy="259045"/>
    <xdr:sp macro="" textlink="">
      <xdr:nvSpPr>
        <xdr:cNvPr id="144" name="テキスト ボックス 143"/>
        <xdr:cNvSpPr txBox="1"/>
      </xdr:nvSpPr>
      <xdr:spPr>
        <a:xfrm>
          <a:off x="2527300" y="65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91256</xdr:rowOff>
    </xdr:from>
    <xdr:to>
      <xdr:col>24</xdr:col>
      <xdr:colOff>63500</xdr:colOff>
      <xdr:row>36</xdr:row>
      <xdr:rowOff>131985</xdr:rowOff>
    </xdr:to>
    <xdr:cxnSp macro="">
      <xdr:nvCxnSpPr>
        <xdr:cNvPr id="61" name="直線コネクタ 60"/>
        <xdr:cNvCxnSpPr/>
      </xdr:nvCxnSpPr>
      <xdr:spPr>
        <a:xfrm flipV="1">
          <a:off x="3797300" y="6263456"/>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130442</xdr:rowOff>
    </xdr:from>
    <xdr:to>
      <xdr:col>19</xdr:col>
      <xdr:colOff>177800</xdr:colOff>
      <xdr:row>36</xdr:row>
      <xdr:rowOff>131985</xdr:rowOff>
    </xdr:to>
    <xdr:cxnSp macro="">
      <xdr:nvCxnSpPr>
        <xdr:cNvPr id="64" name="直線コネクタ 63"/>
        <xdr:cNvCxnSpPr/>
      </xdr:nvCxnSpPr>
      <xdr:spPr>
        <a:xfrm>
          <a:off x="2908300" y="6302642"/>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130442</xdr:rowOff>
    </xdr:from>
    <xdr:to>
      <xdr:col>15</xdr:col>
      <xdr:colOff>50800</xdr:colOff>
      <xdr:row>36</xdr:row>
      <xdr:rowOff>166789</xdr:rowOff>
    </xdr:to>
    <xdr:cxnSp macro="">
      <xdr:nvCxnSpPr>
        <xdr:cNvPr id="67" name="直線コネクタ 66"/>
        <xdr:cNvCxnSpPr/>
      </xdr:nvCxnSpPr>
      <xdr:spPr>
        <a:xfrm flipV="1">
          <a:off x="2019300" y="630264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166789</xdr:rowOff>
    </xdr:from>
    <xdr:to>
      <xdr:col>10</xdr:col>
      <xdr:colOff>114300</xdr:colOff>
      <xdr:row>37</xdr:row>
      <xdr:rowOff>13056</xdr:rowOff>
    </xdr:to>
    <xdr:cxnSp macro="">
      <xdr:nvCxnSpPr>
        <xdr:cNvPr id="70" name="直線コネクタ 69"/>
        <xdr:cNvCxnSpPr/>
      </xdr:nvCxnSpPr>
      <xdr:spPr>
        <a:xfrm flipV="1">
          <a:off x="1130300" y="633898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40456</xdr:rowOff>
    </xdr:from>
    <xdr:to>
      <xdr:col>24</xdr:col>
      <xdr:colOff>114300</xdr:colOff>
      <xdr:row>36</xdr:row>
      <xdr:rowOff>142056</xdr:rowOff>
    </xdr:to>
    <xdr:sp macro="" textlink="">
      <xdr:nvSpPr>
        <xdr:cNvPr id="80" name="楕円 79"/>
        <xdr:cNvSpPr/>
      </xdr:nvSpPr>
      <xdr:spPr>
        <a:xfrm>
          <a:off x="4584700" y="621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18883</xdr:rowOff>
    </xdr:from>
    <xdr:ext cx="534377" cy="259045"/>
    <xdr:sp macro="" textlink="">
      <xdr:nvSpPr>
        <xdr:cNvPr id="81" name="人件費該当値テキスト"/>
        <xdr:cNvSpPr txBox="1"/>
      </xdr:nvSpPr>
      <xdr:spPr>
        <a:xfrm>
          <a:off x="4686300" y="61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81185</xdr:rowOff>
    </xdr:from>
    <xdr:to>
      <xdr:col>20</xdr:col>
      <xdr:colOff>38100</xdr:colOff>
      <xdr:row>37</xdr:row>
      <xdr:rowOff>11335</xdr:rowOff>
    </xdr:to>
    <xdr:sp macro="" textlink="">
      <xdr:nvSpPr>
        <xdr:cNvPr id="82" name="楕円 81"/>
        <xdr:cNvSpPr/>
      </xdr:nvSpPr>
      <xdr:spPr>
        <a:xfrm>
          <a:off x="3746500" y="62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2462</xdr:rowOff>
    </xdr:from>
    <xdr:ext cx="534377" cy="259045"/>
    <xdr:sp macro="" textlink="">
      <xdr:nvSpPr>
        <xdr:cNvPr id="83" name="テキスト ボックス 82"/>
        <xdr:cNvSpPr txBox="1"/>
      </xdr:nvSpPr>
      <xdr:spPr>
        <a:xfrm>
          <a:off x="3530111" y="6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79642</xdr:rowOff>
    </xdr:from>
    <xdr:to>
      <xdr:col>15</xdr:col>
      <xdr:colOff>101600</xdr:colOff>
      <xdr:row>37</xdr:row>
      <xdr:rowOff>9792</xdr:rowOff>
    </xdr:to>
    <xdr:sp macro="" textlink="">
      <xdr:nvSpPr>
        <xdr:cNvPr id="84" name="楕円 83"/>
        <xdr:cNvSpPr/>
      </xdr:nvSpPr>
      <xdr:spPr>
        <a:xfrm>
          <a:off x="28575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919</xdr:rowOff>
    </xdr:from>
    <xdr:ext cx="534377" cy="259045"/>
    <xdr:sp macro="" textlink="">
      <xdr:nvSpPr>
        <xdr:cNvPr id="85" name="テキスト ボックス 84"/>
        <xdr:cNvSpPr txBox="1"/>
      </xdr:nvSpPr>
      <xdr:spPr>
        <a:xfrm>
          <a:off x="2641111" y="63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115989</xdr:rowOff>
    </xdr:from>
    <xdr:to>
      <xdr:col>10</xdr:col>
      <xdr:colOff>165100</xdr:colOff>
      <xdr:row>37</xdr:row>
      <xdr:rowOff>46139</xdr:rowOff>
    </xdr:to>
    <xdr:sp macro="" textlink="">
      <xdr:nvSpPr>
        <xdr:cNvPr id="86" name="楕円 85"/>
        <xdr:cNvSpPr/>
      </xdr:nvSpPr>
      <xdr:spPr>
        <a:xfrm>
          <a:off x="1968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37266</xdr:rowOff>
    </xdr:from>
    <xdr:ext cx="534377" cy="259045"/>
    <xdr:sp macro="" textlink="">
      <xdr:nvSpPr>
        <xdr:cNvPr id="87" name="テキスト ボックス 86"/>
        <xdr:cNvSpPr txBox="1"/>
      </xdr:nvSpPr>
      <xdr:spPr>
        <a:xfrm>
          <a:off x="1752111" y="63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133706</xdr:rowOff>
    </xdr:from>
    <xdr:to>
      <xdr:col>6</xdr:col>
      <xdr:colOff>38100</xdr:colOff>
      <xdr:row>37</xdr:row>
      <xdr:rowOff>63856</xdr:rowOff>
    </xdr:to>
    <xdr:sp macro="" textlink="">
      <xdr:nvSpPr>
        <xdr:cNvPr id="88" name="楕円 87"/>
        <xdr:cNvSpPr/>
      </xdr:nvSpPr>
      <xdr:spPr>
        <a:xfrm>
          <a:off x="1079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54983</xdr:rowOff>
    </xdr:from>
    <xdr:ext cx="534377" cy="259045"/>
    <xdr:sp macro="" textlink="">
      <xdr:nvSpPr>
        <xdr:cNvPr id="89" name="テキスト ボックス 88"/>
        <xdr:cNvSpPr txBox="1"/>
      </xdr:nvSpPr>
      <xdr:spPr>
        <a:xfrm>
          <a:off x="863111"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46311</xdr:rowOff>
    </xdr:from>
    <xdr:to>
      <xdr:col>24</xdr:col>
      <xdr:colOff>63500</xdr:colOff>
      <xdr:row>58</xdr:row>
      <xdr:rowOff>80808</xdr:rowOff>
    </xdr:to>
    <xdr:cxnSp macro="">
      <xdr:nvCxnSpPr>
        <xdr:cNvPr id="121" name="直線コネクタ 120"/>
        <xdr:cNvCxnSpPr/>
      </xdr:nvCxnSpPr>
      <xdr:spPr>
        <a:xfrm flipV="1">
          <a:off x="3797300" y="9990411"/>
          <a:ext cx="8382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76552</xdr:rowOff>
    </xdr:from>
    <xdr:to>
      <xdr:col>19</xdr:col>
      <xdr:colOff>177800</xdr:colOff>
      <xdr:row>58</xdr:row>
      <xdr:rowOff>80808</xdr:rowOff>
    </xdr:to>
    <xdr:cxnSp macro="">
      <xdr:nvCxnSpPr>
        <xdr:cNvPr id="124" name="直線コネクタ 123"/>
        <xdr:cNvCxnSpPr/>
      </xdr:nvCxnSpPr>
      <xdr:spPr>
        <a:xfrm>
          <a:off x="2908300" y="10020652"/>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76552</xdr:rowOff>
    </xdr:from>
    <xdr:to>
      <xdr:col>15</xdr:col>
      <xdr:colOff>50800</xdr:colOff>
      <xdr:row>58</xdr:row>
      <xdr:rowOff>93458</xdr:rowOff>
    </xdr:to>
    <xdr:cxnSp macro="">
      <xdr:nvCxnSpPr>
        <xdr:cNvPr id="127" name="直線コネクタ 126"/>
        <xdr:cNvCxnSpPr/>
      </xdr:nvCxnSpPr>
      <xdr:spPr>
        <a:xfrm flipV="1">
          <a:off x="2019300" y="10020652"/>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35557</xdr:rowOff>
    </xdr:from>
    <xdr:to>
      <xdr:col>10</xdr:col>
      <xdr:colOff>114300</xdr:colOff>
      <xdr:row>58</xdr:row>
      <xdr:rowOff>93458</xdr:rowOff>
    </xdr:to>
    <xdr:cxnSp macro="">
      <xdr:nvCxnSpPr>
        <xdr:cNvPr id="130" name="直線コネクタ 129"/>
        <xdr:cNvCxnSpPr/>
      </xdr:nvCxnSpPr>
      <xdr:spPr>
        <a:xfrm>
          <a:off x="1130300" y="9979657"/>
          <a:ext cx="8890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166961</xdr:rowOff>
    </xdr:from>
    <xdr:to>
      <xdr:col>24</xdr:col>
      <xdr:colOff>114300</xdr:colOff>
      <xdr:row>58</xdr:row>
      <xdr:rowOff>97111</xdr:rowOff>
    </xdr:to>
    <xdr:sp macro="" textlink="">
      <xdr:nvSpPr>
        <xdr:cNvPr id="140" name="楕円 139"/>
        <xdr:cNvSpPr/>
      </xdr:nvSpPr>
      <xdr:spPr>
        <a:xfrm>
          <a:off x="4584700" y="99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81888</xdr:rowOff>
    </xdr:from>
    <xdr:ext cx="534377" cy="259045"/>
    <xdr:sp macro="" textlink="">
      <xdr:nvSpPr>
        <xdr:cNvPr id="141" name="物件費該当値テキスト"/>
        <xdr:cNvSpPr txBox="1"/>
      </xdr:nvSpPr>
      <xdr:spPr>
        <a:xfrm>
          <a:off x="4686300" y="98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30008</xdr:rowOff>
    </xdr:from>
    <xdr:to>
      <xdr:col>20</xdr:col>
      <xdr:colOff>38100</xdr:colOff>
      <xdr:row>58</xdr:row>
      <xdr:rowOff>131608</xdr:rowOff>
    </xdr:to>
    <xdr:sp macro="" textlink="">
      <xdr:nvSpPr>
        <xdr:cNvPr id="142" name="楕円 141"/>
        <xdr:cNvSpPr/>
      </xdr:nvSpPr>
      <xdr:spPr>
        <a:xfrm>
          <a:off x="3746500" y="99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122735</xdr:rowOff>
    </xdr:from>
    <xdr:ext cx="534377" cy="259045"/>
    <xdr:sp macro="" textlink="">
      <xdr:nvSpPr>
        <xdr:cNvPr id="143" name="テキスト ボックス 142"/>
        <xdr:cNvSpPr txBox="1"/>
      </xdr:nvSpPr>
      <xdr:spPr>
        <a:xfrm>
          <a:off x="3530111" y="100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25752</xdr:rowOff>
    </xdr:from>
    <xdr:to>
      <xdr:col>15</xdr:col>
      <xdr:colOff>101600</xdr:colOff>
      <xdr:row>58</xdr:row>
      <xdr:rowOff>127352</xdr:rowOff>
    </xdr:to>
    <xdr:sp macro="" textlink="">
      <xdr:nvSpPr>
        <xdr:cNvPr id="144" name="楕円 143"/>
        <xdr:cNvSpPr/>
      </xdr:nvSpPr>
      <xdr:spPr>
        <a:xfrm>
          <a:off x="2857500" y="99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118479</xdr:rowOff>
    </xdr:from>
    <xdr:ext cx="534377" cy="259045"/>
    <xdr:sp macro="" textlink="">
      <xdr:nvSpPr>
        <xdr:cNvPr id="145" name="テキスト ボックス 144"/>
        <xdr:cNvSpPr txBox="1"/>
      </xdr:nvSpPr>
      <xdr:spPr>
        <a:xfrm>
          <a:off x="2641111" y="100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42658</xdr:rowOff>
    </xdr:from>
    <xdr:to>
      <xdr:col>10</xdr:col>
      <xdr:colOff>165100</xdr:colOff>
      <xdr:row>58</xdr:row>
      <xdr:rowOff>144258</xdr:rowOff>
    </xdr:to>
    <xdr:sp macro="" textlink="">
      <xdr:nvSpPr>
        <xdr:cNvPr id="146" name="楕円 145"/>
        <xdr:cNvSpPr/>
      </xdr:nvSpPr>
      <xdr:spPr>
        <a:xfrm>
          <a:off x="1968500" y="99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135385</xdr:rowOff>
    </xdr:from>
    <xdr:ext cx="534377" cy="259045"/>
    <xdr:sp macro="" textlink="">
      <xdr:nvSpPr>
        <xdr:cNvPr id="147" name="テキスト ボックス 146"/>
        <xdr:cNvSpPr txBox="1"/>
      </xdr:nvSpPr>
      <xdr:spPr>
        <a:xfrm>
          <a:off x="1752111" y="100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156207</xdr:rowOff>
    </xdr:from>
    <xdr:to>
      <xdr:col>6</xdr:col>
      <xdr:colOff>38100</xdr:colOff>
      <xdr:row>58</xdr:row>
      <xdr:rowOff>86357</xdr:rowOff>
    </xdr:to>
    <xdr:sp macro="" textlink="">
      <xdr:nvSpPr>
        <xdr:cNvPr id="148" name="楕円 147"/>
        <xdr:cNvSpPr/>
      </xdr:nvSpPr>
      <xdr:spPr>
        <a:xfrm>
          <a:off x="1079500" y="992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77484</xdr:rowOff>
    </xdr:from>
    <xdr:ext cx="534377" cy="259045"/>
    <xdr:sp macro="" textlink="">
      <xdr:nvSpPr>
        <xdr:cNvPr id="149" name="テキスト ボックス 148"/>
        <xdr:cNvSpPr txBox="1"/>
      </xdr:nvSpPr>
      <xdr:spPr>
        <a:xfrm>
          <a:off x="863111" y="100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28715</xdr:rowOff>
    </xdr:from>
    <xdr:to>
      <xdr:col>24</xdr:col>
      <xdr:colOff>63500</xdr:colOff>
      <xdr:row>78</xdr:row>
      <xdr:rowOff>54203</xdr:rowOff>
    </xdr:to>
    <xdr:cxnSp macro="">
      <xdr:nvCxnSpPr>
        <xdr:cNvPr id="178" name="直線コネクタ 177"/>
        <xdr:cNvCxnSpPr/>
      </xdr:nvCxnSpPr>
      <xdr:spPr>
        <a:xfrm>
          <a:off x="3797300" y="13401815"/>
          <a:ext cx="8382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154445</xdr:rowOff>
    </xdr:from>
    <xdr:to>
      <xdr:col>19</xdr:col>
      <xdr:colOff>177800</xdr:colOff>
      <xdr:row>78</xdr:row>
      <xdr:rowOff>28715</xdr:rowOff>
    </xdr:to>
    <xdr:cxnSp macro="">
      <xdr:nvCxnSpPr>
        <xdr:cNvPr id="181" name="直線コネクタ 180"/>
        <xdr:cNvCxnSpPr/>
      </xdr:nvCxnSpPr>
      <xdr:spPr>
        <a:xfrm>
          <a:off x="2908300" y="13356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130175</xdr:rowOff>
    </xdr:from>
    <xdr:to>
      <xdr:col>15</xdr:col>
      <xdr:colOff>50800</xdr:colOff>
      <xdr:row>77</xdr:row>
      <xdr:rowOff>154445</xdr:rowOff>
    </xdr:to>
    <xdr:cxnSp macro="">
      <xdr:nvCxnSpPr>
        <xdr:cNvPr id="184" name="直線コネクタ 183"/>
        <xdr:cNvCxnSpPr/>
      </xdr:nvCxnSpPr>
      <xdr:spPr>
        <a:xfrm>
          <a:off x="2019300" y="13331825"/>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130175</xdr:rowOff>
    </xdr:from>
    <xdr:to>
      <xdr:col>10</xdr:col>
      <xdr:colOff>114300</xdr:colOff>
      <xdr:row>78</xdr:row>
      <xdr:rowOff>4026</xdr:rowOff>
    </xdr:to>
    <xdr:cxnSp macro="">
      <xdr:nvCxnSpPr>
        <xdr:cNvPr id="187" name="直線コネクタ 186"/>
        <xdr:cNvCxnSpPr/>
      </xdr:nvCxnSpPr>
      <xdr:spPr>
        <a:xfrm flipV="1">
          <a:off x="1130300" y="13331825"/>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41685</xdr:rowOff>
    </xdr:from>
    <xdr:ext cx="469744" cy="259045"/>
    <xdr:sp macro="" textlink="">
      <xdr:nvSpPr>
        <xdr:cNvPr id="189" name="テキスト ボックス 188"/>
        <xdr:cNvSpPr txBox="1"/>
      </xdr:nvSpPr>
      <xdr:spPr>
        <a:xfrm>
          <a:off x="1784428" y="1341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3403</xdr:rowOff>
    </xdr:from>
    <xdr:to>
      <xdr:col>24</xdr:col>
      <xdr:colOff>114300</xdr:colOff>
      <xdr:row>78</xdr:row>
      <xdr:rowOff>105003</xdr:rowOff>
    </xdr:to>
    <xdr:sp macro="" textlink="">
      <xdr:nvSpPr>
        <xdr:cNvPr id="197" name="楕円 196"/>
        <xdr:cNvSpPr/>
      </xdr:nvSpPr>
      <xdr:spPr>
        <a:xfrm>
          <a:off x="4584700" y="13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153280</xdr:rowOff>
    </xdr:from>
    <xdr:ext cx="469744" cy="259045"/>
    <xdr:sp macro="" textlink="">
      <xdr:nvSpPr>
        <xdr:cNvPr id="198" name="維持補修費該当値テキスト"/>
        <xdr:cNvSpPr txBox="1"/>
      </xdr:nvSpPr>
      <xdr:spPr>
        <a:xfrm>
          <a:off x="4686300" y="1335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149365</xdr:rowOff>
    </xdr:from>
    <xdr:to>
      <xdr:col>20</xdr:col>
      <xdr:colOff>38100</xdr:colOff>
      <xdr:row>78</xdr:row>
      <xdr:rowOff>79515</xdr:rowOff>
    </xdr:to>
    <xdr:sp macro="" textlink="">
      <xdr:nvSpPr>
        <xdr:cNvPr id="199" name="楕円 198"/>
        <xdr:cNvSpPr/>
      </xdr:nvSpPr>
      <xdr:spPr>
        <a:xfrm>
          <a:off x="3746500" y="133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70642</xdr:rowOff>
    </xdr:from>
    <xdr:ext cx="469744" cy="259045"/>
    <xdr:sp macro="" textlink="">
      <xdr:nvSpPr>
        <xdr:cNvPr id="200" name="テキスト ボックス 199"/>
        <xdr:cNvSpPr txBox="1"/>
      </xdr:nvSpPr>
      <xdr:spPr>
        <a:xfrm>
          <a:off x="3562428" y="134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103645</xdr:rowOff>
    </xdr:from>
    <xdr:to>
      <xdr:col>15</xdr:col>
      <xdr:colOff>101600</xdr:colOff>
      <xdr:row>78</xdr:row>
      <xdr:rowOff>33795</xdr:rowOff>
    </xdr:to>
    <xdr:sp macro="" textlink="">
      <xdr:nvSpPr>
        <xdr:cNvPr id="201" name="楕円 200"/>
        <xdr:cNvSpPr/>
      </xdr:nvSpPr>
      <xdr:spPr>
        <a:xfrm>
          <a:off x="2857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24922</xdr:rowOff>
    </xdr:from>
    <xdr:ext cx="469744" cy="259045"/>
    <xdr:sp macro="" textlink="">
      <xdr:nvSpPr>
        <xdr:cNvPr id="202" name="テキスト ボックス 201"/>
        <xdr:cNvSpPr txBox="1"/>
      </xdr:nvSpPr>
      <xdr:spPr>
        <a:xfrm>
          <a:off x="2673428" y="133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79375</xdr:rowOff>
    </xdr:from>
    <xdr:to>
      <xdr:col>10</xdr:col>
      <xdr:colOff>165100</xdr:colOff>
      <xdr:row>78</xdr:row>
      <xdr:rowOff>9525</xdr:rowOff>
    </xdr:to>
    <xdr:sp macro="" textlink="">
      <xdr:nvSpPr>
        <xdr:cNvPr id="203" name="楕円 202"/>
        <xdr:cNvSpPr/>
      </xdr:nvSpPr>
      <xdr:spPr>
        <a:xfrm>
          <a:off x="1968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26052</xdr:rowOff>
    </xdr:from>
    <xdr:ext cx="469744" cy="259045"/>
    <xdr:sp macro="" textlink="">
      <xdr:nvSpPr>
        <xdr:cNvPr id="204" name="テキスト ボックス 203"/>
        <xdr:cNvSpPr txBox="1"/>
      </xdr:nvSpPr>
      <xdr:spPr>
        <a:xfrm>
          <a:off x="1784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124676</xdr:rowOff>
    </xdr:from>
    <xdr:to>
      <xdr:col>6</xdr:col>
      <xdr:colOff>38100</xdr:colOff>
      <xdr:row>78</xdr:row>
      <xdr:rowOff>54826</xdr:rowOff>
    </xdr:to>
    <xdr:sp macro="" textlink="">
      <xdr:nvSpPr>
        <xdr:cNvPr id="205" name="楕円 204"/>
        <xdr:cNvSpPr/>
      </xdr:nvSpPr>
      <xdr:spPr>
        <a:xfrm>
          <a:off x="1079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45953</xdr:rowOff>
    </xdr:from>
    <xdr:ext cx="469744" cy="259045"/>
    <xdr:sp macro="" textlink="">
      <xdr:nvSpPr>
        <xdr:cNvPr id="206" name="テキスト ボックス 205"/>
        <xdr:cNvSpPr txBox="1"/>
      </xdr:nvSpPr>
      <xdr:spPr>
        <a:xfrm>
          <a:off x="895428" y="1341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65108</xdr:rowOff>
    </xdr:from>
    <xdr:to>
      <xdr:col>24</xdr:col>
      <xdr:colOff>63500</xdr:colOff>
      <xdr:row>97</xdr:row>
      <xdr:rowOff>125504</xdr:rowOff>
    </xdr:to>
    <xdr:cxnSp macro="">
      <xdr:nvCxnSpPr>
        <xdr:cNvPr id="234" name="直線コネクタ 233"/>
        <xdr:cNvCxnSpPr/>
      </xdr:nvCxnSpPr>
      <xdr:spPr>
        <a:xfrm flipV="1">
          <a:off x="3797300" y="16695758"/>
          <a:ext cx="838200" cy="6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107581</xdr:rowOff>
    </xdr:from>
    <xdr:to>
      <xdr:col>19</xdr:col>
      <xdr:colOff>177800</xdr:colOff>
      <xdr:row>97</xdr:row>
      <xdr:rowOff>125504</xdr:rowOff>
    </xdr:to>
    <xdr:cxnSp macro="">
      <xdr:nvCxnSpPr>
        <xdr:cNvPr id="237" name="直線コネクタ 236"/>
        <xdr:cNvCxnSpPr/>
      </xdr:nvCxnSpPr>
      <xdr:spPr>
        <a:xfrm>
          <a:off x="2908300" y="16738231"/>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107581</xdr:rowOff>
    </xdr:from>
    <xdr:to>
      <xdr:col>15</xdr:col>
      <xdr:colOff>50800</xdr:colOff>
      <xdr:row>97</xdr:row>
      <xdr:rowOff>163748</xdr:rowOff>
    </xdr:to>
    <xdr:cxnSp macro="">
      <xdr:nvCxnSpPr>
        <xdr:cNvPr id="240" name="直線コネクタ 239"/>
        <xdr:cNvCxnSpPr/>
      </xdr:nvCxnSpPr>
      <xdr:spPr>
        <a:xfrm flipV="1">
          <a:off x="2019300" y="16738231"/>
          <a:ext cx="889000" cy="5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163748</xdr:rowOff>
    </xdr:from>
    <xdr:to>
      <xdr:col>10</xdr:col>
      <xdr:colOff>114300</xdr:colOff>
      <xdr:row>98</xdr:row>
      <xdr:rowOff>129573</xdr:rowOff>
    </xdr:to>
    <xdr:cxnSp macro="">
      <xdr:nvCxnSpPr>
        <xdr:cNvPr id="243" name="直線コネクタ 242"/>
        <xdr:cNvCxnSpPr/>
      </xdr:nvCxnSpPr>
      <xdr:spPr>
        <a:xfrm flipV="1">
          <a:off x="1130300" y="16794398"/>
          <a:ext cx="8890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14308</xdr:rowOff>
    </xdr:from>
    <xdr:to>
      <xdr:col>24</xdr:col>
      <xdr:colOff>114300</xdr:colOff>
      <xdr:row>97</xdr:row>
      <xdr:rowOff>115908</xdr:rowOff>
    </xdr:to>
    <xdr:sp macro="" textlink="">
      <xdr:nvSpPr>
        <xdr:cNvPr id="253" name="楕円 252"/>
        <xdr:cNvSpPr/>
      </xdr:nvSpPr>
      <xdr:spPr>
        <a:xfrm>
          <a:off x="4584700" y="166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164185</xdr:rowOff>
    </xdr:from>
    <xdr:ext cx="534377" cy="259045"/>
    <xdr:sp macro="" textlink="">
      <xdr:nvSpPr>
        <xdr:cNvPr id="254" name="扶助費該当値テキスト"/>
        <xdr:cNvSpPr txBox="1"/>
      </xdr:nvSpPr>
      <xdr:spPr>
        <a:xfrm>
          <a:off x="4686300" y="1662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74704</xdr:rowOff>
    </xdr:from>
    <xdr:to>
      <xdr:col>20</xdr:col>
      <xdr:colOff>38100</xdr:colOff>
      <xdr:row>98</xdr:row>
      <xdr:rowOff>4854</xdr:rowOff>
    </xdr:to>
    <xdr:sp macro="" textlink="">
      <xdr:nvSpPr>
        <xdr:cNvPr id="255" name="楕円 254"/>
        <xdr:cNvSpPr/>
      </xdr:nvSpPr>
      <xdr:spPr>
        <a:xfrm>
          <a:off x="3746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167431</xdr:rowOff>
    </xdr:from>
    <xdr:ext cx="534377" cy="259045"/>
    <xdr:sp macro="" textlink="">
      <xdr:nvSpPr>
        <xdr:cNvPr id="256" name="テキスト ボックス 255"/>
        <xdr:cNvSpPr txBox="1"/>
      </xdr:nvSpPr>
      <xdr:spPr>
        <a:xfrm>
          <a:off x="3530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56781</xdr:rowOff>
    </xdr:from>
    <xdr:to>
      <xdr:col>15</xdr:col>
      <xdr:colOff>101600</xdr:colOff>
      <xdr:row>97</xdr:row>
      <xdr:rowOff>158381</xdr:rowOff>
    </xdr:to>
    <xdr:sp macro="" textlink="">
      <xdr:nvSpPr>
        <xdr:cNvPr id="257" name="楕円 256"/>
        <xdr:cNvSpPr/>
      </xdr:nvSpPr>
      <xdr:spPr>
        <a:xfrm>
          <a:off x="2857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149508</xdr:rowOff>
    </xdr:from>
    <xdr:ext cx="534377" cy="259045"/>
    <xdr:sp macro="" textlink="">
      <xdr:nvSpPr>
        <xdr:cNvPr id="258" name="テキスト ボックス 257"/>
        <xdr:cNvSpPr txBox="1"/>
      </xdr:nvSpPr>
      <xdr:spPr>
        <a:xfrm>
          <a:off x="2641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112948</xdr:rowOff>
    </xdr:from>
    <xdr:to>
      <xdr:col>10</xdr:col>
      <xdr:colOff>165100</xdr:colOff>
      <xdr:row>98</xdr:row>
      <xdr:rowOff>43098</xdr:rowOff>
    </xdr:to>
    <xdr:sp macro="" textlink="">
      <xdr:nvSpPr>
        <xdr:cNvPr id="259" name="楕円 258"/>
        <xdr:cNvSpPr/>
      </xdr:nvSpPr>
      <xdr:spPr>
        <a:xfrm>
          <a:off x="1968500" y="167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34225</xdr:rowOff>
    </xdr:from>
    <xdr:ext cx="534377" cy="259045"/>
    <xdr:sp macro="" textlink="">
      <xdr:nvSpPr>
        <xdr:cNvPr id="260" name="テキスト ボックス 259"/>
        <xdr:cNvSpPr txBox="1"/>
      </xdr:nvSpPr>
      <xdr:spPr>
        <a:xfrm>
          <a:off x="1752111" y="168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78773</xdr:rowOff>
    </xdr:from>
    <xdr:to>
      <xdr:col>6</xdr:col>
      <xdr:colOff>38100</xdr:colOff>
      <xdr:row>99</xdr:row>
      <xdr:rowOff>8923</xdr:rowOff>
    </xdr:to>
    <xdr:sp macro="" textlink="">
      <xdr:nvSpPr>
        <xdr:cNvPr id="261" name="楕円 260"/>
        <xdr:cNvSpPr/>
      </xdr:nvSpPr>
      <xdr:spPr>
        <a:xfrm>
          <a:off x="1079500" y="168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xdr:rowOff>
    </xdr:from>
    <xdr:ext cx="534377" cy="259045"/>
    <xdr:sp macro="" textlink="">
      <xdr:nvSpPr>
        <xdr:cNvPr id="262" name="テキスト ボックス 261"/>
        <xdr:cNvSpPr txBox="1"/>
      </xdr:nvSpPr>
      <xdr:spPr>
        <a:xfrm>
          <a:off x="863111" y="169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164465</xdr:rowOff>
    </xdr:from>
    <xdr:to>
      <xdr:col>55</xdr:col>
      <xdr:colOff>0</xdr:colOff>
      <xdr:row>37</xdr:row>
      <xdr:rowOff>12667</xdr:rowOff>
    </xdr:to>
    <xdr:cxnSp macro="">
      <xdr:nvCxnSpPr>
        <xdr:cNvPr id="291" name="直線コネクタ 290"/>
        <xdr:cNvCxnSpPr/>
      </xdr:nvCxnSpPr>
      <xdr:spPr>
        <a:xfrm flipV="1">
          <a:off x="9639300" y="6336665"/>
          <a:ext cx="8382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12667</xdr:rowOff>
    </xdr:from>
    <xdr:to>
      <xdr:col>50</xdr:col>
      <xdr:colOff>114300</xdr:colOff>
      <xdr:row>37</xdr:row>
      <xdr:rowOff>28601</xdr:rowOff>
    </xdr:to>
    <xdr:cxnSp macro="">
      <xdr:nvCxnSpPr>
        <xdr:cNvPr id="294" name="直線コネクタ 293"/>
        <xdr:cNvCxnSpPr/>
      </xdr:nvCxnSpPr>
      <xdr:spPr>
        <a:xfrm flipV="1">
          <a:off x="8750300" y="6356317"/>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18672</xdr:rowOff>
    </xdr:from>
    <xdr:to>
      <xdr:col>45</xdr:col>
      <xdr:colOff>177800</xdr:colOff>
      <xdr:row>37</xdr:row>
      <xdr:rowOff>28601</xdr:rowOff>
    </xdr:to>
    <xdr:cxnSp macro="">
      <xdr:nvCxnSpPr>
        <xdr:cNvPr id="297" name="直線コネクタ 296"/>
        <xdr:cNvCxnSpPr/>
      </xdr:nvCxnSpPr>
      <xdr:spPr>
        <a:xfrm>
          <a:off x="7861300" y="6362322"/>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18672</xdr:rowOff>
    </xdr:from>
    <xdr:to>
      <xdr:col>41</xdr:col>
      <xdr:colOff>50800</xdr:colOff>
      <xdr:row>37</xdr:row>
      <xdr:rowOff>31884</xdr:rowOff>
    </xdr:to>
    <xdr:cxnSp macro="">
      <xdr:nvCxnSpPr>
        <xdr:cNvPr id="300" name="直線コネクタ 299"/>
        <xdr:cNvCxnSpPr/>
      </xdr:nvCxnSpPr>
      <xdr:spPr>
        <a:xfrm flipV="1">
          <a:off x="6972300" y="636232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113665</xdr:rowOff>
    </xdr:from>
    <xdr:to>
      <xdr:col>55</xdr:col>
      <xdr:colOff>50800</xdr:colOff>
      <xdr:row>37</xdr:row>
      <xdr:rowOff>43815</xdr:rowOff>
    </xdr:to>
    <xdr:sp macro="" textlink="">
      <xdr:nvSpPr>
        <xdr:cNvPr id="310" name="楕円 309"/>
        <xdr:cNvSpPr/>
      </xdr:nvSpPr>
      <xdr:spPr>
        <a:xfrm>
          <a:off x="104267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92092</xdr:rowOff>
    </xdr:from>
    <xdr:ext cx="534377" cy="259045"/>
    <xdr:sp macro="" textlink="">
      <xdr:nvSpPr>
        <xdr:cNvPr id="311" name="補助費等該当値テキスト"/>
        <xdr:cNvSpPr txBox="1"/>
      </xdr:nvSpPr>
      <xdr:spPr>
        <a:xfrm>
          <a:off x="10528300" y="62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133317</xdr:rowOff>
    </xdr:from>
    <xdr:to>
      <xdr:col>50</xdr:col>
      <xdr:colOff>165100</xdr:colOff>
      <xdr:row>37</xdr:row>
      <xdr:rowOff>63467</xdr:rowOff>
    </xdr:to>
    <xdr:sp macro="" textlink="">
      <xdr:nvSpPr>
        <xdr:cNvPr id="312" name="楕円 311"/>
        <xdr:cNvSpPr/>
      </xdr:nvSpPr>
      <xdr:spPr>
        <a:xfrm>
          <a:off x="9588500" y="6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54594</xdr:rowOff>
    </xdr:from>
    <xdr:ext cx="534377" cy="259045"/>
    <xdr:sp macro="" textlink="">
      <xdr:nvSpPr>
        <xdr:cNvPr id="313" name="テキスト ボックス 312"/>
        <xdr:cNvSpPr txBox="1"/>
      </xdr:nvSpPr>
      <xdr:spPr>
        <a:xfrm>
          <a:off x="9372111" y="63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149251</xdr:rowOff>
    </xdr:from>
    <xdr:to>
      <xdr:col>46</xdr:col>
      <xdr:colOff>38100</xdr:colOff>
      <xdr:row>37</xdr:row>
      <xdr:rowOff>79401</xdr:rowOff>
    </xdr:to>
    <xdr:sp macro="" textlink="">
      <xdr:nvSpPr>
        <xdr:cNvPr id="314" name="楕円 313"/>
        <xdr:cNvSpPr/>
      </xdr:nvSpPr>
      <xdr:spPr>
        <a:xfrm>
          <a:off x="8699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70528</xdr:rowOff>
    </xdr:from>
    <xdr:ext cx="534377" cy="259045"/>
    <xdr:sp macro="" textlink="">
      <xdr:nvSpPr>
        <xdr:cNvPr id="315" name="テキスト ボックス 314"/>
        <xdr:cNvSpPr txBox="1"/>
      </xdr:nvSpPr>
      <xdr:spPr>
        <a:xfrm>
          <a:off x="8483111" y="64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139322</xdr:rowOff>
    </xdr:from>
    <xdr:to>
      <xdr:col>41</xdr:col>
      <xdr:colOff>101600</xdr:colOff>
      <xdr:row>37</xdr:row>
      <xdr:rowOff>69472</xdr:rowOff>
    </xdr:to>
    <xdr:sp macro="" textlink="">
      <xdr:nvSpPr>
        <xdr:cNvPr id="316" name="楕円 315"/>
        <xdr:cNvSpPr/>
      </xdr:nvSpPr>
      <xdr:spPr>
        <a:xfrm>
          <a:off x="7810500" y="63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60599</xdr:rowOff>
    </xdr:from>
    <xdr:ext cx="534377" cy="259045"/>
    <xdr:sp macro="" textlink="">
      <xdr:nvSpPr>
        <xdr:cNvPr id="317" name="テキスト ボックス 316"/>
        <xdr:cNvSpPr txBox="1"/>
      </xdr:nvSpPr>
      <xdr:spPr>
        <a:xfrm>
          <a:off x="7594111" y="64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152534</xdr:rowOff>
    </xdr:from>
    <xdr:to>
      <xdr:col>36</xdr:col>
      <xdr:colOff>165100</xdr:colOff>
      <xdr:row>37</xdr:row>
      <xdr:rowOff>82684</xdr:rowOff>
    </xdr:to>
    <xdr:sp macro="" textlink="">
      <xdr:nvSpPr>
        <xdr:cNvPr id="318" name="楕円 317"/>
        <xdr:cNvSpPr/>
      </xdr:nvSpPr>
      <xdr:spPr>
        <a:xfrm>
          <a:off x="6921500" y="63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73811</xdr:rowOff>
    </xdr:from>
    <xdr:ext cx="534377" cy="259045"/>
    <xdr:sp macro="" textlink="">
      <xdr:nvSpPr>
        <xdr:cNvPr id="319" name="テキスト ボックス 318"/>
        <xdr:cNvSpPr txBox="1"/>
      </xdr:nvSpPr>
      <xdr:spPr>
        <a:xfrm>
          <a:off x="6705111" y="64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30258</xdr:rowOff>
    </xdr:from>
    <xdr:to>
      <xdr:col>55</xdr:col>
      <xdr:colOff>0</xdr:colOff>
      <xdr:row>58</xdr:row>
      <xdr:rowOff>68818</xdr:rowOff>
    </xdr:to>
    <xdr:cxnSp macro="">
      <xdr:nvCxnSpPr>
        <xdr:cNvPr id="346" name="直線コネクタ 345"/>
        <xdr:cNvCxnSpPr/>
      </xdr:nvCxnSpPr>
      <xdr:spPr>
        <a:xfrm flipV="1">
          <a:off x="9639300" y="9974358"/>
          <a:ext cx="8382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48968</xdr:rowOff>
    </xdr:from>
    <xdr:to>
      <xdr:col>50</xdr:col>
      <xdr:colOff>114300</xdr:colOff>
      <xdr:row>58</xdr:row>
      <xdr:rowOff>68818</xdr:rowOff>
    </xdr:to>
    <xdr:cxnSp macro="">
      <xdr:nvCxnSpPr>
        <xdr:cNvPr id="349" name="直線コネクタ 348"/>
        <xdr:cNvCxnSpPr/>
      </xdr:nvCxnSpPr>
      <xdr:spPr>
        <a:xfrm>
          <a:off x="8750300" y="9993068"/>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48968</xdr:rowOff>
    </xdr:from>
    <xdr:to>
      <xdr:col>45</xdr:col>
      <xdr:colOff>177800</xdr:colOff>
      <xdr:row>58</xdr:row>
      <xdr:rowOff>66504</xdr:rowOff>
    </xdr:to>
    <xdr:cxnSp macro="">
      <xdr:nvCxnSpPr>
        <xdr:cNvPr id="352" name="直線コネクタ 351"/>
        <xdr:cNvCxnSpPr/>
      </xdr:nvCxnSpPr>
      <xdr:spPr>
        <a:xfrm flipV="1">
          <a:off x="7861300" y="9993068"/>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129201</xdr:rowOff>
    </xdr:from>
    <xdr:to>
      <xdr:col>41</xdr:col>
      <xdr:colOff>50800</xdr:colOff>
      <xdr:row>58</xdr:row>
      <xdr:rowOff>66504</xdr:rowOff>
    </xdr:to>
    <xdr:cxnSp macro="">
      <xdr:nvCxnSpPr>
        <xdr:cNvPr id="355" name="直線コネクタ 354"/>
        <xdr:cNvCxnSpPr/>
      </xdr:nvCxnSpPr>
      <xdr:spPr>
        <a:xfrm>
          <a:off x="6972300" y="9901851"/>
          <a:ext cx="889000" cy="10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150908</xdr:rowOff>
    </xdr:from>
    <xdr:to>
      <xdr:col>55</xdr:col>
      <xdr:colOff>50800</xdr:colOff>
      <xdr:row>58</xdr:row>
      <xdr:rowOff>81058</xdr:rowOff>
    </xdr:to>
    <xdr:sp macro="" textlink="">
      <xdr:nvSpPr>
        <xdr:cNvPr id="365" name="楕円 364"/>
        <xdr:cNvSpPr/>
      </xdr:nvSpPr>
      <xdr:spPr>
        <a:xfrm>
          <a:off x="10426700" y="99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18018</xdr:rowOff>
    </xdr:from>
    <xdr:to>
      <xdr:col>50</xdr:col>
      <xdr:colOff>165100</xdr:colOff>
      <xdr:row>58</xdr:row>
      <xdr:rowOff>119618</xdr:rowOff>
    </xdr:to>
    <xdr:sp macro="" textlink="">
      <xdr:nvSpPr>
        <xdr:cNvPr id="367" name="楕円 366"/>
        <xdr:cNvSpPr/>
      </xdr:nvSpPr>
      <xdr:spPr>
        <a:xfrm>
          <a:off x="9588500" y="99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110745</xdr:rowOff>
    </xdr:from>
    <xdr:ext cx="534377" cy="259045"/>
    <xdr:sp macro="" textlink="">
      <xdr:nvSpPr>
        <xdr:cNvPr id="368" name="テキスト ボックス 367"/>
        <xdr:cNvSpPr txBox="1"/>
      </xdr:nvSpPr>
      <xdr:spPr>
        <a:xfrm>
          <a:off x="9372111" y="100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169618</xdr:rowOff>
    </xdr:from>
    <xdr:to>
      <xdr:col>46</xdr:col>
      <xdr:colOff>38100</xdr:colOff>
      <xdr:row>58</xdr:row>
      <xdr:rowOff>99768</xdr:rowOff>
    </xdr:to>
    <xdr:sp macro="" textlink="">
      <xdr:nvSpPr>
        <xdr:cNvPr id="369" name="楕円 368"/>
        <xdr:cNvSpPr/>
      </xdr:nvSpPr>
      <xdr:spPr>
        <a:xfrm>
          <a:off x="8699500" y="99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90895</xdr:rowOff>
    </xdr:from>
    <xdr:ext cx="534377" cy="259045"/>
    <xdr:sp macro="" textlink="">
      <xdr:nvSpPr>
        <xdr:cNvPr id="370" name="テキスト ボックス 369"/>
        <xdr:cNvSpPr txBox="1"/>
      </xdr:nvSpPr>
      <xdr:spPr>
        <a:xfrm>
          <a:off x="8483111" y="100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15704</xdr:rowOff>
    </xdr:from>
    <xdr:to>
      <xdr:col>41</xdr:col>
      <xdr:colOff>101600</xdr:colOff>
      <xdr:row>58</xdr:row>
      <xdr:rowOff>117304</xdr:rowOff>
    </xdr:to>
    <xdr:sp macro="" textlink="">
      <xdr:nvSpPr>
        <xdr:cNvPr id="371" name="楕円 370"/>
        <xdr:cNvSpPr/>
      </xdr:nvSpPr>
      <xdr:spPr>
        <a:xfrm>
          <a:off x="7810500" y="99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108431</xdr:rowOff>
    </xdr:from>
    <xdr:ext cx="534377" cy="259045"/>
    <xdr:sp macro="" textlink="">
      <xdr:nvSpPr>
        <xdr:cNvPr id="372" name="テキスト ボックス 371"/>
        <xdr:cNvSpPr txBox="1"/>
      </xdr:nvSpPr>
      <xdr:spPr>
        <a:xfrm>
          <a:off x="7594111" y="100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78401</xdr:rowOff>
    </xdr:from>
    <xdr:to>
      <xdr:col>36</xdr:col>
      <xdr:colOff>165100</xdr:colOff>
      <xdr:row>58</xdr:row>
      <xdr:rowOff>8551</xdr:rowOff>
    </xdr:to>
    <xdr:sp macro="" textlink="">
      <xdr:nvSpPr>
        <xdr:cNvPr id="373" name="楕円 372"/>
        <xdr:cNvSpPr/>
      </xdr:nvSpPr>
      <xdr:spPr>
        <a:xfrm>
          <a:off x="6921500" y="9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171128</xdr:rowOff>
    </xdr:from>
    <xdr:ext cx="534377" cy="259045"/>
    <xdr:sp macro="" textlink="">
      <xdr:nvSpPr>
        <xdr:cNvPr id="374" name="テキスト ボックス 373"/>
        <xdr:cNvSpPr txBox="1"/>
      </xdr:nvSpPr>
      <xdr:spPr>
        <a:xfrm>
          <a:off x="6705111" y="99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25053</xdr:rowOff>
    </xdr:from>
    <xdr:to>
      <xdr:col>55</xdr:col>
      <xdr:colOff>0</xdr:colOff>
      <xdr:row>79</xdr:row>
      <xdr:rowOff>33093</xdr:rowOff>
    </xdr:to>
    <xdr:cxnSp macro="">
      <xdr:nvCxnSpPr>
        <xdr:cNvPr id="403" name="直線コネクタ 402"/>
        <xdr:cNvCxnSpPr/>
      </xdr:nvCxnSpPr>
      <xdr:spPr>
        <a:xfrm flipV="1">
          <a:off x="9639300" y="13569603"/>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22603</xdr:rowOff>
    </xdr:from>
    <xdr:to>
      <xdr:col>50</xdr:col>
      <xdr:colOff>114300</xdr:colOff>
      <xdr:row>79</xdr:row>
      <xdr:rowOff>33093</xdr:rowOff>
    </xdr:to>
    <xdr:cxnSp macro="">
      <xdr:nvCxnSpPr>
        <xdr:cNvPr id="406" name="直線コネクタ 405"/>
        <xdr:cNvCxnSpPr/>
      </xdr:nvCxnSpPr>
      <xdr:spPr>
        <a:xfrm>
          <a:off x="8750300" y="13567153"/>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22603</xdr:rowOff>
    </xdr:from>
    <xdr:to>
      <xdr:col>45</xdr:col>
      <xdr:colOff>177800</xdr:colOff>
      <xdr:row>79</xdr:row>
      <xdr:rowOff>23690</xdr:rowOff>
    </xdr:to>
    <xdr:cxnSp macro="">
      <xdr:nvCxnSpPr>
        <xdr:cNvPr id="409" name="直線コネクタ 408"/>
        <xdr:cNvCxnSpPr/>
      </xdr:nvCxnSpPr>
      <xdr:spPr>
        <a:xfrm flipV="1">
          <a:off x="7861300" y="13567153"/>
          <a:ext cx="8890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166511</xdr:rowOff>
    </xdr:from>
    <xdr:to>
      <xdr:col>41</xdr:col>
      <xdr:colOff>50800</xdr:colOff>
      <xdr:row>79</xdr:row>
      <xdr:rowOff>23690</xdr:rowOff>
    </xdr:to>
    <xdr:cxnSp macro="">
      <xdr:nvCxnSpPr>
        <xdr:cNvPr id="412" name="直線コネクタ 411"/>
        <xdr:cNvCxnSpPr/>
      </xdr:nvCxnSpPr>
      <xdr:spPr>
        <a:xfrm>
          <a:off x="6972300" y="13368161"/>
          <a:ext cx="889000" cy="20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145703</xdr:rowOff>
    </xdr:from>
    <xdr:to>
      <xdr:col>55</xdr:col>
      <xdr:colOff>50800</xdr:colOff>
      <xdr:row>79</xdr:row>
      <xdr:rowOff>75853</xdr:rowOff>
    </xdr:to>
    <xdr:sp macro="" textlink="">
      <xdr:nvSpPr>
        <xdr:cNvPr id="422" name="楕円 421"/>
        <xdr:cNvSpPr/>
      </xdr:nvSpPr>
      <xdr:spPr>
        <a:xfrm>
          <a:off x="10426700" y="135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153743</xdr:rowOff>
    </xdr:from>
    <xdr:to>
      <xdr:col>50</xdr:col>
      <xdr:colOff>165100</xdr:colOff>
      <xdr:row>79</xdr:row>
      <xdr:rowOff>83893</xdr:rowOff>
    </xdr:to>
    <xdr:sp macro="" textlink="">
      <xdr:nvSpPr>
        <xdr:cNvPr id="424" name="楕円 423"/>
        <xdr:cNvSpPr/>
      </xdr:nvSpPr>
      <xdr:spPr>
        <a:xfrm>
          <a:off x="9588500" y="135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75020</xdr:rowOff>
    </xdr:from>
    <xdr:ext cx="469744" cy="259045"/>
    <xdr:sp macro="" textlink="">
      <xdr:nvSpPr>
        <xdr:cNvPr id="425" name="テキスト ボックス 424"/>
        <xdr:cNvSpPr txBox="1"/>
      </xdr:nvSpPr>
      <xdr:spPr>
        <a:xfrm>
          <a:off x="9404428" y="1361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143253</xdr:rowOff>
    </xdr:from>
    <xdr:to>
      <xdr:col>46</xdr:col>
      <xdr:colOff>38100</xdr:colOff>
      <xdr:row>79</xdr:row>
      <xdr:rowOff>73403</xdr:rowOff>
    </xdr:to>
    <xdr:sp macro="" textlink="">
      <xdr:nvSpPr>
        <xdr:cNvPr id="426" name="楕円 425"/>
        <xdr:cNvSpPr/>
      </xdr:nvSpPr>
      <xdr:spPr>
        <a:xfrm>
          <a:off x="8699500" y="135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64530</xdr:rowOff>
    </xdr:from>
    <xdr:ext cx="469744" cy="259045"/>
    <xdr:sp macro="" textlink="">
      <xdr:nvSpPr>
        <xdr:cNvPr id="427" name="テキスト ボックス 426"/>
        <xdr:cNvSpPr txBox="1"/>
      </xdr:nvSpPr>
      <xdr:spPr>
        <a:xfrm>
          <a:off x="8515428" y="1360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144340</xdr:rowOff>
    </xdr:from>
    <xdr:to>
      <xdr:col>41</xdr:col>
      <xdr:colOff>101600</xdr:colOff>
      <xdr:row>79</xdr:row>
      <xdr:rowOff>74490</xdr:rowOff>
    </xdr:to>
    <xdr:sp macro="" textlink="">
      <xdr:nvSpPr>
        <xdr:cNvPr id="428" name="楕円 427"/>
        <xdr:cNvSpPr/>
      </xdr:nvSpPr>
      <xdr:spPr>
        <a:xfrm>
          <a:off x="7810500" y="135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65617</xdr:rowOff>
    </xdr:from>
    <xdr:ext cx="469744" cy="259045"/>
    <xdr:sp macro="" textlink="">
      <xdr:nvSpPr>
        <xdr:cNvPr id="429" name="テキスト ボックス 428"/>
        <xdr:cNvSpPr txBox="1"/>
      </xdr:nvSpPr>
      <xdr:spPr>
        <a:xfrm>
          <a:off x="7626428" y="136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115711</xdr:rowOff>
    </xdr:from>
    <xdr:to>
      <xdr:col>36</xdr:col>
      <xdr:colOff>165100</xdr:colOff>
      <xdr:row>78</xdr:row>
      <xdr:rowOff>45861</xdr:rowOff>
    </xdr:to>
    <xdr:sp macro="" textlink="">
      <xdr:nvSpPr>
        <xdr:cNvPr id="430" name="楕円 429"/>
        <xdr:cNvSpPr/>
      </xdr:nvSpPr>
      <xdr:spPr>
        <a:xfrm>
          <a:off x="6921500" y="133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62388</xdr:rowOff>
    </xdr:from>
    <xdr:ext cx="534377" cy="259045"/>
    <xdr:sp macro="" textlink="">
      <xdr:nvSpPr>
        <xdr:cNvPr id="431" name="テキスト ボックス 430"/>
        <xdr:cNvSpPr txBox="1"/>
      </xdr:nvSpPr>
      <xdr:spPr>
        <a:xfrm>
          <a:off x="6705111" y="130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120834</xdr:rowOff>
    </xdr:from>
    <xdr:to>
      <xdr:col>55</xdr:col>
      <xdr:colOff>0</xdr:colOff>
      <xdr:row>98</xdr:row>
      <xdr:rowOff>53572</xdr:rowOff>
    </xdr:to>
    <xdr:cxnSp macro="">
      <xdr:nvCxnSpPr>
        <xdr:cNvPr id="462" name="直線コネクタ 461"/>
        <xdr:cNvCxnSpPr/>
      </xdr:nvCxnSpPr>
      <xdr:spPr>
        <a:xfrm flipV="1">
          <a:off x="9639300" y="16751484"/>
          <a:ext cx="838200" cy="10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140767</xdr:rowOff>
    </xdr:from>
    <xdr:to>
      <xdr:col>50</xdr:col>
      <xdr:colOff>114300</xdr:colOff>
      <xdr:row>98</xdr:row>
      <xdr:rowOff>53572</xdr:rowOff>
    </xdr:to>
    <xdr:cxnSp macro="">
      <xdr:nvCxnSpPr>
        <xdr:cNvPr id="465" name="直線コネクタ 464"/>
        <xdr:cNvCxnSpPr/>
      </xdr:nvCxnSpPr>
      <xdr:spPr>
        <a:xfrm>
          <a:off x="8750300" y="16771417"/>
          <a:ext cx="8890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140767</xdr:rowOff>
    </xdr:from>
    <xdr:to>
      <xdr:col>45</xdr:col>
      <xdr:colOff>177800</xdr:colOff>
      <xdr:row>98</xdr:row>
      <xdr:rowOff>106814</xdr:rowOff>
    </xdr:to>
    <xdr:cxnSp macro="">
      <xdr:nvCxnSpPr>
        <xdr:cNvPr id="468" name="直線コネクタ 467"/>
        <xdr:cNvCxnSpPr/>
      </xdr:nvCxnSpPr>
      <xdr:spPr>
        <a:xfrm flipV="1">
          <a:off x="7861300" y="16771417"/>
          <a:ext cx="889000" cy="1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106814</xdr:rowOff>
    </xdr:from>
    <xdr:to>
      <xdr:col>41</xdr:col>
      <xdr:colOff>50800</xdr:colOff>
      <xdr:row>99</xdr:row>
      <xdr:rowOff>14089</xdr:rowOff>
    </xdr:to>
    <xdr:cxnSp macro="">
      <xdr:nvCxnSpPr>
        <xdr:cNvPr id="471" name="直線コネクタ 470"/>
        <xdr:cNvCxnSpPr/>
      </xdr:nvCxnSpPr>
      <xdr:spPr>
        <a:xfrm flipV="1">
          <a:off x="6972300" y="16908914"/>
          <a:ext cx="889000" cy="7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70034</xdr:rowOff>
    </xdr:from>
    <xdr:to>
      <xdr:col>55</xdr:col>
      <xdr:colOff>50800</xdr:colOff>
      <xdr:row>98</xdr:row>
      <xdr:rowOff>184</xdr:rowOff>
    </xdr:to>
    <xdr:sp macro="" textlink="">
      <xdr:nvSpPr>
        <xdr:cNvPr id="481" name="楕円 480"/>
        <xdr:cNvSpPr/>
      </xdr:nvSpPr>
      <xdr:spPr>
        <a:xfrm>
          <a:off x="10426700" y="167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48461</xdr:rowOff>
    </xdr:from>
    <xdr:ext cx="534377" cy="259045"/>
    <xdr:sp macro="" textlink="">
      <xdr:nvSpPr>
        <xdr:cNvPr id="482" name="普通建設事業費 （ うち更新整備　）該当値テキスト"/>
        <xdr:cNvSpPr txBox="1"/>
      </xdr:nvSpPr>
      <xdr:spPr>
        <a:xfrm>
          <a:off x="10528300" y="1667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2772</xdr:rowOff>
    </xdr:from>
    <xdr:to>
      <xdr:col>50</xdr:col>
      <xdr:colOff>165100</xdr:colOff>
      <xdr:row>98</xdr:row>
      <xdr:rowOff>104372</xdr:rowOff>
    </xdr:to>
    <xdr:sp macro="" textlink="">
      <xdr:nvSpPr>
        <xdr:cNvPr id="483" name="楕円 482"/>
        <xdr:cNvSpPr/>
      </xdr:nvSpPr>
      <xdr:spPr>
        <a:xfrm>
          <a:off x="9588500" y="16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95499</xdr:rowOff>
    </xdr:from>
    <xdr:ext cx="534377" cy="259045"/>
    <xdr:sp macro="" textlink="">
      <xdr:nvSpPr>
        <xdr:cNvPr id="484" name="テキスト ボックス 483"/>
        <xdr:cNvSpPr txBox="1"/>
      </xdr:nvSpPr>
      <xdr:spPr>
        <a:xfrm>
          <a:off x="9372111" y="1689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89967</xdr:rowOff>
    </xdr:from>
    <xdr:to>
      <xdr:col>46</xdr:col>
      <xdr:colOff>38100</xdr:colOff>
      <xdr:row>98</xdr:row>
      <xdr:rowOff>20117</xdr:rowOff>
    </xdr:to>
    <xdr:sp macro="" textlink="">
      <xdr:nvSpPr>
        <xdr:cNvPr id="485" name="楕円 484"/>
        <xdr:cNvSpPr/>
      </xdr:nvSpPr>
      <xdr:spPr>
        <a:xfrm>
          <a:off x="8699500" y="167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11244</xdr:rowOff>
    </xdr:from>
    <xdr:ext cx="534377" cy="259045"/>
    <xdr:sp macro="" textlink="">
      <xdr:nvSpPr>
        <xdr:cNvPr id="486" name="テキスト ボックス 485"/>
        <xdr:cNvSpPr txBox="1"/>
      </xdr:nvSpPr>
      <xdr:spPr>
        <a:xfrm>
          <a:off x="8483111" y="1681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56014</xdr:rowOff>
    </xdr:from>
    <xdr:to>
      <xdr:col>41</xdr:col>
      <xdr:colOff>101600</xdr:colOff>
      <xdr:row>98</xdr:row>
      <xdr:rowOff>157614</xdr:rowOff>
    </xdr:to>
    <xdr:sp macro="" textlink="">
      <xdr:nvSpPr>
        <xdr:cNvPr id="487" name="楕円 486"/>
        <xdr:cNvSpPr/>
      </xdr:nvSpPr>
      <xdr:spPr>
        <a:xfrm>
          <a:off x="7810500" y="168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148741</xdr:rowOff>
    </xdr:from>
    <xdr:ext cx="534377" cy="259045"/>
    <xdr:sp macro="" textlink="">
      <xdr:nvSpPr>
        <xdr:cNvPr id="488" name="テキスト ボックス 487"/>
        <xdr:cNvSpPr txBox="1"/>
      </xdr:nvSpPr>
      <xdr:spPr>
        <a:xfrm>
          <a:off x="7594111" y="169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134739</xdr:rowOff>
    </xdr:from>
    <xdr:to>
      <xdr:col>36</xdr:col>
      <xdr:colOff>165100</xdr:colOff>
      <xdr:row>99</xdr:row>
      <xdr:rowOff>64889</xdr:rowOff>
    </xdr:to>
    <xdr:sp macro="" textlink="">
      <xdr:nvSpPr>
        <xdr:cNvPr id="489" name="楕円 488"/>
        <xdr:cNvSpPr/>
      </xdr:nvSpPr>
      <xdr:spPr>
        <a:xfrm>
          <a:off x="6921500" y="169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56016</xdr:rowOff>
    </xdr:from>
    <xdr:ext cx="469744" cy="259045"/>
    <xdr:sp macro="" textlink="">
      <xdr:nvSpPr>
        <xdr:cNvPr id="490" name="テキスト ボックス 489"/>
        <xdr:cNvSpPr txBox="1"/>
      </xdr:nvSpPr>
      <xdr:spPr>
        <a:xfrm>
          <a:off x="6737428" y="1702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86957</xdr:rowOff>
    </xdr:from>
    <xdr:to>
      <xdr:col>85</xdr:col>
      <xdr:colOff>127000</xdr:colOff>
      <xdr:row>38</xdr:row>
      <xdr:rowOff>170561</xdr:rowOff>
    </xdr:to>
    <xdr:cxnSp macro="">
      <xdr:nvCxnSpPr>
        <xdr:cNvPr id="519" name="直線コネクタ 518"/>
        <xdr:cNvCxnSpPr/>
      </xdr:nvCxnSpPr>
      <xdr:spPr>
        <a:xfrm>
          <a:off x="15481300" y="6602057"/>
          <a:ext cx="838200" cy="8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86957</xdr:rowOff>
    </xdr:from>
    <xdr:to>
      <xdr:col>81</xdr:col>
      <xdr:colOff>50800</xdr:colOff>
      <xdr:row>39</xdr:row>
      <xdr:rowOff>38798</xdr:rowOff>
    </xdr:to>
    <xdr:cxnSp macro="">
      <xdr:nvCxnSpPr>
        <xdr:cNvPr id="522" name="直線コネクタ 521"/>
        <xdr:cNvCxnSpPr/>
      </xdr:nvCxnSpPr>
      <xdr:spPr>
        <a:xfrm flipV="1">
          <a:off x="14592300" y="6602057"/>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7074</xdr:rowOff>
    </xdr:from>
    <xdr:to>
      <xdr:col>76</xdr:col>
      <xdr:colOff>114300</xdr:colOff>
      <xdr:row>39</xdr:row>
      <xdr:rowOff>38798</xdr:rowOff>
    </xdr:to>
    <xdr:cxnSp macro="">
      <xdr:nvCxnSpPr>
        <xdr:cNvPr id="525" name="直線コネクタ 524"/>
        <xdr:cNvCxnSpPr/>
      </xdr:nvCxnSpPr>
      <xdr:spPr>
        <a:xfrm>
          <a:off x="13703300" y="6693624"/>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7074</xdr:rowOff>
    </xdr:from>
    <xdr:to>
      <xdr:col>71</xdr:col>
      <xdr:colOff>177800</xdr:colOff>
      <xdr:row>39</xdr:row>
      <xdr:rowOff>44450</xdr:rowOff>
    </xdr:to>
    <xdr:cxnSp macro="">
      <xdr:nvCxnSpPr>
        <xdr:cNvPr id="528" name="直線コネクタ 527"/>
        <xdr:cNvCxnSpPr/>
      </xdr:nvCxnSpPr>
      <xdr:spPr>
        <a:xfrm flipV="1">
          <a:off x="12814300" y="669362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119761</xdr:rowOff>
    </xdr:from>
    <xdr:to>
      <xdr:col>85</xdr:col>
      <xdr:colOff>177800</xdr:colOff>
      <xdr:row>39</xdr:row>
      <xdr:rowOff>49911</xdr:rowOff>
    </xdr:to>
    <xdr:sp macro="" textlink="">
      <xdr:nvSpPr>
        <xdr:cNvPr id="538" name="楕円 537"/>
        <xdr:cNvSpPr/>
      </xdr:nvSpPr>
      <xdr:spPr>
        <a:xfrm>
          <a:off x="16268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62120</xdr:rowOff>
    </xdr:from>
    <xdr:ext cx="469744" cy="259045"/>
    <xdr:sp macro="" textlink="">
      <xdr:nvSpPr>
        <xdr:cNvPr id="539" name="災害復旧事業費該当値テキスト"/>
        <xdr:cNvSpPr txBox="1"/>
      </xdr:nvSpPr>
      <xdr:spPr>
        <a:xfrm>
          <a:off x="16370300"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36157</xdr:rowOff>
    </xdr:from>
    <xdr:to>
      <xdr:col>81</xdr:col>
      <xdr:colOff>101600</xdr:colOff>
      <xdr:row>38</xdr:row>
      <xdr:rowOff>137757</xdr:rowOff>
    </xdr:to>
    <xdr:sp macro="" textlink="">
      <xdr:nvSpPr>
        <xdr:cNvPr id="540" name="楕円 539"/>
        <xdr:cNvSpPr/>
      </xdr:nvSpPr>
      <xdr:spPr>
        <a:xfrm>
          <a:off x="15430500" y="65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154284</xdr:rowOff>
    </xdr:from>
    <xdr:ext cx="534377" cy="259045"/>
    <xdr:sp macro="" textlink="">
      <xdr:nvSpPr>
        <xdr:cNvPr id="541" name="テキスト ボックス 540"/>
        <xdr:cNvSpPr txBox="1"/>
      </xdr:nvSpPr>
      <xdr:spPr>
        <a:xfrm>
          <a:off x="15214111" y="63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159448</xdr:rowOff>
    </xdr:from>
    <xdr:to>
      <xdr:col>76</xdr:col>
      <xdr:colOff>165100</xdr:colOff>
      <xdr:row>39</xdr:row>
      <xdr:rowOff>89598</xdr:rowOff>
    </xdr:to>
    <xdr:sp macro="" textlink="">
      <xdr:nvSpPr>
        <xdr:cNvPr id="542" name="楕円 541"/>
        <xdr:cNvSpPr/>
      </xdr:nvSpPr>
      <xdr:spPr>
        <a:xfrm>
          <a:off x="14541500" y="66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80725</xdr:rowOff>
    </xdr:from>
    <xdr:ext cx="378565" cy="259045"/>
    <xdr:sp macro="" textlink="">
      <xdr:nvSpPr>
        <xdr:cNvPr id="543" name="テキスト ボックス 542"/>
        <xdr:cNvSpPr txBox="1"/>
      </xdr:nvSpPr>
      <xdr:spPr>
        <a:xfrm>
          <a:off x="14403017" y="6767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127724</xdr:rowOff>
    </xdr:from>
    <xdr:to>
      <xdr:col>72</xdr:col>
      <xdr:colOff>38100</xdr:colOff>
      <xdr:row>39</xdr:row>
      <xdr:rowOff>57874</xdr:rowOff>
    </xdr:to>
    <xdr:sp macro="" textlink="">
      <xdr:nvSpPr>
        <xdr:cNvPr id="544" name="楕円 543"/>
        <xdr:cNvSpPr/>
      </xdr:nvSpPr>
      <xdr:spPr>
        <a:xfrm>
          <a:off x="13652500" y="664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74401</xdr:rowOff>
    </xdr:from>
    <xdr:ext cx="469744" cy="259045"/>
    <xdr:sp macro="" textlink="">
      <xdr:nvSpPr>
        <xdr:cNvPr id="545" name="テキスト ボックス 544"/>
        <xdr:cNvSpPr txBox="1"/>
      </xdr:nvSpPr>
      <xdr:spPr>
        <a:xfrm>
          <a:off x="13468428" y="641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31001</xdr:rowOff>
    </xdr:from>
    <xdr:to>
      <xdr:col>85</xdr:col>
      <xdr:colOff>127000</xdr:colOff>
      <xdr:row>76</xdr:row>
      <xdr:rowOff>48628</xdr:rowOff>
    </xdr:to>
    <xdr:cxnSp macro="">
      <xdr:nvCxnSpPr>
        <xdr:cNvPr id="625" name="直線コネクタ 624"/>
        <xdr:cNvCxnSpPr/>
      </xdr:nvCxnSpPr>
      <xdr:spPr>
        <a:xfrm>
          <a:off x="15481300" y="13061201"/>
          <a:ext cx="8382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31001</xdr:rowOff>
    </xdr:from>
    <xdr:to>
      <xdr:col>81</xdr:col>
      <xdr:colOff>50800</xdr:colOff>
      <xdr:row>76</xdr:row>
      <xdr:rowOff>79590</xdr:rowOff>
    </xdr:to>
    <xdr:cxnSp macro="">
      <xdr:nvCxnSpPr>
        <xdr:cNvPr id="628" name="直線コネクタ 627"/>
        <xdr:cNvCxnSpPr/>
      </xdr:nvCxnSpPr>
      <xdr:spPr>
        <a:xfrm flipV="1">
          <a:off x="14592300" y="13061201"/>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168314</xdr:rowOff>
    </xdr:from>
    <xdr:to>
      <xdr:col>76</xdr:col>
      <xdr:colOff>114300</xdr:colOff>
      <xdr:row>76</xdr:row>
      <xdr:rowOff>79590</xdr:rowOff>
    </xdr:to>
    <xdr:cxnSp macro="">
      <xdr:nvCxnSpPr>
        <xdr:cNvPr id="631" name="直線コネクタ 630"/>
        <xdr:cNvCxnSpPr/>
      </xdr:nvCxnSpPr>
      <xdr:spPr>
        <a:xfrm>
          <a:off x="13703300" y="13027064"/>
          <a:ext cx="8890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159144</xdr:rowOff>
    </xdr:from>
    <xdr:to>
      <xdr:col>71</xdr:col>
      <xdr:colOff>177800</xdr:colOff>
      <xdr:row>75</xdr:row>
      <xdr:rowOff>168314</xdr:rowOff>
    </xdr:to>
    <xdr:cxnSp macro="">
      <xdr:nvCxnSpPr>
        <xdr:cNvPr id="634" name="直線コネクタ 633"/>
        <xdr:cNvCxnSpPr/>
      </xdr:nvCxnSpPr>
      <xdr:spPr>
        <a:xfrm>
          <a:off x="12814300" y="13017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169278</xdr:rowOff>
    </xdr:from>
    <xdr:to>
      <xdr:col>85</xdr:col>
      <xdr:colOff>177800</xdr:colOff>
      <xdr:row>76</xdr:row>
      <xdr:rowOff>99428</xdr:rowOff>
    </xdr:to>
    <xdr:sp macro="" textlink="">
      <xdr:nvSpPr>
        <xdr:cNvPr id="644" name="楕円 643"/>
        <xdr:cNvSpPr/>
      </xdr:nvSpPr>
      <xdr:spPr>
        <a:xfrm>
          <a:off x="16268700" y="130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147705</xdr:rowOff>
    </xdr:from>
    <xdr:ext cx="534377" cy="259045"/>
    <xdr:sp macro="" textlink="">
      <xdr:nvSpPr>
        <xdr:cNvPr id="645" name="公債費該当値テキスト"/>
        <xdr:cNvSpPr txBox="1"/>
      </xdr:nvSpPr>
      <xdr:spPr>
        <a:xfrm>
          <a:off x="16370300" y="130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151651</xdr:rowOff>
    </xdr:from>
    <xdr:to>
      <xdr:col>81</xdr:col>
      <xdr:colOff>101600</xdr:colOff>
      <xdr:row>76</xdr:row>
      <xdr:rowOff>81801</xdr:rowOff>
    </xdr:to>
    <xdr:sp macro="" textlink="">
      <xdr:nvSpPr>
        <xdr:cNvPr id="646" name="楕円 645"/>
        <xdr:cNvSpPr/>
      </xdr:nvSpPr>
      <xdr:spPr>
        <a:xfrm>
          <a:off x="15430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72928</xdr:rowOff>
    </xdr:from>
    <xdr:ext cx="534377" cy="259045"/>
    <xdr:sp macro="" textlink="">
      <xdr:nvSpPr>
        <xdr:cNvPr id="647" name="テキスト ボックス 646"/>
        <xdr:cNvSpPr txBox="1"/>
      </xdr:nvSpPr>
      <xdr:spPr>
        <a:xfrm>
          <a:off x="15214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28790</xdr:rowOff>
    </xdr:from>
    <xdr:to>
      <xdr:col>76</xdr:col>
      <xdr:colOff>165100</xdr:colOff>
      <xdr:row>76</xdr:row>
      <xdr:rowOff>130390</xdr:rowOff>
    </xdr:to>
    <xdr:sp macro="" textlink="">
      <xdr:nvSpPr>
        <xdr:cNvPr id="648" name="楕円 647"/>
        <xdr:cNvSpPr/>
      </xdr:nvSpPr>
      <xdr:spPr>
        <a:xfrm>
          <a:off x="14541500" y="130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121517</xdr:rowOff>
    </xdr:from>
    <xdr:ext cx="534377" cy="259045"/>
    <xdr:sp macro="" textlink="">
      <xdr:nvSpPr>
        <xdr:cNvPr id="649" name="テキスト ボックス 648"/>
        <xdr:cNvSpPr txBox="1"/>
      </xdr:nvSpPr>
      <xdr:spPr>
        <a:xfrm>
          <a:off x="14325111" y="131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117513</xdr:rowOff>
    </xdr:from>
    <xdr:to>
      <xdr:col>72</xdr:col>
      <xdr:colOff>38100</xdr:colOff>
      <xdr:row>76</xdr:row>
      <xdr:rowOff>47662</xdr:rowOff>
    </xdr:to>
    <xdr:sp macro="" textlink="">
      <xdr:nvSpPr>
        <xdr:cNvPr id="650" name="楕円 649"/>
        <xdr:cNvSpPr/>
      </xdr:nvSpPr>
      <xdr:spPr>
        <a:xfrm>
          <a:off x="136525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38791</xdr:rowOff>
    </xdr:from>
    <xdr:ext cx="534377" cy="259045"/>
    <xdr:sp macro="" textlink="">
      <xdr:nvSpPr>
        <xdr:cNvPr id="651" name="テキスト ボックス 650"/>
        <xdr:cNvSpPr txBox="1"/>
      </xdr:nvSpPr>
      <xdr:spPr>
        <a:xfrm>
          <a:off x="13436111" y="130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108344</xdr:rowOff>
    </xdr:from>
    <xdr:to>
      <xdr:col>67</xdr:col>
      <xdr:colOff>101600</xdr:colOff>
      <xdr:row>76</xdr:row>
      <xdr:rowOff>38494</xdr:rowOff>
    </xdr:to>
    <xdr:sp macro="" textlink="">
      <xdr:nvSpPr>
        <xdr:cNvPr id="652" name="楕円 651"/>
        <xdr:cNvSpPr/>
      </xdr:nvSpPr>
      <xdr:spPr>
        <a:xfrm>
          <a:off x="12763500" y="129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29621</xdr:rowOff>
    </xdr:from>
    <xdr:ext cx="534377" cy="259045"/>
    <xdr:sp macro="" textlink="">
      <xdr:nvSpPr>
        <xdr:cNvPr id="653" name="テキスト ボックス 652"/>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95983</xdr:rowOff>
    </xdr:from>
    <xdr:to>
      <xdr:col>85</xdr:col>
      <xdr:colOff>127000</xdr:colOff>
      <xdr:row>98</xdr:row>
      <xdr:rowOff>108552</xdr:rowOff>
    </xdr:to>
    <xdr:cxnSp macro="">
      <xdr:nvCxnSpPr>
        <xdr:cNvPr id="680" name="直線コネクタ 679"/>
        <xdr:cNvCxnSpPr/>
      </xdr:nvCxnSpPr>
      <xdr:spPr>
        <a:xfrm flipV="1">
          <a:off x="15481300" y="16898083"/>
          <a:ext cx="8382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154715</xdr:rowOff>
    </xdr:from>
    <xdr:to>
      <xdr:col>81</xdr:col>
      <xdr:colOff>50800</xdr:colOff>
      <xdr:row>98</xdr:row>
      <xdr:rowOff>108552</xdr:rowOff>
    </xdr:to>
    <xdr:cxnSp macro="">
      <xdr:nvCxnSpPr>
        <xdr:cNvPr id="683" name="直線コネクタ 682"/>
        <xdr:cNvCxnSpPr/>
      </xdr:nvCxnSpPr>
      <xdr:spPr>
        <a:xfrm>
          <a:off x="14592300" y="16785365"/>
          <a:ext cx="889000" cy="1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154715</xdr:rowOff>
    </xdr:from>
    <xdr:to>
      <xdr:col>76</xdr:col>
      <xdr:colOff>114300</xdr:colOff>
      <xdr:row>98</xdr:row>
      <xdr:rowOff>105446</xdr:rowOff>
    </xdr:to>
    <xdr:cxnSp macro="">
      <xdr:nvCxnSpPr>
        <xdr:cNvPr id="686" name="直線コネクタ 685"/>
        <xdr:cNvCxnSpPr/>
      </xdr:nvCxnSpPr>
      <xdr:spPr>
        <a:xfrm flipV="1">
          <a:off x="13703300" y="16785365"/>
          <a:ext cx="889000" cy="12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68098</xdr:rowOff>
    </xdr:from>
    <xdr:to>
      <xdr:col>71</xdr:col>
      <xdr:colOff>177800</xdr:colOff>
      <xdr:row>98</xdr:row>
      <xdr:rowOff>105446</xdr:rowOff>
    </xdr:to>
    <xdr:cxnSp macro="">
      <xdr:nvCxnSpPr>
        <xdr:cNvPr id="689" name="直線コネクタ 688"/>
        <xdr:cNvCxnSpPr/>
      </xdr:nvCxnSpPr>
      <xdr:spPr>
        <a:xfrm>
          <a:off x="12814300" y="16870198"/>
          <a:ext cx="889000" cy="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45183</xdr:rowOff>
    </xdr:from>
    <xdr:to>
      <xdr:col>85</xdr:col>
      <xdr:colOff>177800</xdr:colOff>
      <xdr:row>98</xdr:row>
      <xdr:rowOff>146783</xdr:rowOff>
    </xdr:to>
    <xdr:sp macro="" textlink="">
      <xdr:nvSpPr>
        <xdr:cNvPr id="699" name="楕円 698"/>
        <xdr:cNvSpPr/>
      </xdr:nvSpPr>
      <xdr:spPr>
        <a:xfrm>
          <a:off x="16268700" y="168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57752</xdr:rowOff>
    </xdr:from>
    <xdr:to>
      <xdr:col>81</xdr:col>
      <xdr:colOff>101600</xdr:colOff>
      <xdr:row>98</xdr:row>
      <xdr:rowOff>159352</xdr:rowOff>
    </xdr:to>
    <xdr:sp macro="" textlink="">
      <xdr:nvSpPr>
        <xdr:cNvPr id="701" name="楕円 700"/>
        <xdr:cNvSpPr/>
      </xdr:nvSpPr>
      <xdr:spPr>
        <a:xfrm>
          <a:off x="15430500" y="1685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150479</xdr:rowOff>
    </xdr:from>
    <xdr:ext cx="469744" cy="259045"/>
    <xdr:sp macro="" textlink="">
      <xdr:nvSpPr>
        <xdr:cNvPr id="702" name="テキスト ボックス 701"/>
        <xdr:cNvSpPr txBox="1"/>
      </xdr:nvSpPr>
      <xdr:spPr>
        <a:xfrm>
          <a:off x="15246428" y="1695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103915</xdr:rowOff>
    </xdr:from>
    <xdr:to>
      <xdr:col>76</xdr:col>
      <xdr:colOff>165100</xdr:colOff>
      <xdr:row>98</xdr:row>
      <xdr:rowOff>34065</xdr:rowOff>
    </xdr:to>
    <xdr:sp macro="" textlink="">
      <xdr:nvSpPr>
        <xdr:cNvPr id="703" name="楕円 702"/>
        <xdr:cNvSpPr/>
      </xdr:nvSpPr>
      <xdr:spPr>
        <a:xfrm>
          <a:off x="14541500" y="167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50592</xdr:rowOff>
    </xdr:from>
    <xdr:ext cx="534377" cy="259045"/>
    <xdr:sp macro="" textlink="">
      <xdr:nvSpPr>
        <xdr:cNvPr id="704" name="テキスト ボックス 703"/>
        <xdr:cNvSpPr txBox="1"/>
      </xdr:nvSpPr>
      <xdr:spPr>
        <a:xfrm>
          <a:off x="14325111" y="165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54646</xdr:rowOff>
    </xdr:from>
    <xdr:to>
      <xdr:col>72</xdr:col>
      <xdr:colOff>38100</xdr:colOff>
      <xdr:row>98</xdr:row>
      <xdr:rowOff>156246</xdr:rowOff>
    </xdr:to>
    <xdr:sp macro="" textlink="">
      <xdr:nvSpPr>
        <xdr:cNvPr id="705" name="楕円 704"/>
        <xdr:cNvSpPr/>
      </xdr:nvSpPr>
      <xdr:spPr>
        <a:xfrm>
          <a:off x="13652500" y="1685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147373</xdr:rowOff>
    </xdr:from>
    <xdr:ext cx="469744" cy="259045"/>
    <xdr:sp macro="" textlink="">
      <xdr:nvSpPr>
        <xdr:cNvPr id="706" name="テキスト ボックス 705"/>
        <xdr:cNvSpPr txBox="1"/>
      </xdr:nvSpPr>
      <xdr:spPr>
        <a:xfrm>
          <a:off x="13468428" y="1694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17298</xdr:rowOff>
    </xdr:from>
    <xdr:to>
      <xdr:col>67</xdr:col>
      <xdr:colOff>101600</xdr:colOff>
      <xdr:row>98</xdr:row>
      <xdr:rowOff>118898</xdr:rowOff>
    </xdr:to>
    <xdr:sp macro="" textlink="">
      <xdr:nvSpPr>
        <xdr:cNvPr id="707" name="楕円 706"/>
        <xdr:cNvSpPr/>
      </xdr:nvSpPr>
      <xdr:spPr>
        <a:xfrm>
          <a:off x="12763500" y="168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135425</xdr:rowOff>
    </xdr:from>
    <xdr:ext cx="534377" cy="259045"/>
    <xdr:sp macro="" textlink="">
      <xdr:nvSpPr>
        <xdr:cNvPr id="708" name="テキスト ボックス 707"/>
        <xdr:cNvSpPr txBox="1"/>
      </xdr:nvSpPr>
      <xdr:spPr>
        <a:xfrm>
          <a:off x="12547111" y="165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37561</xdr:rowOff>
    </xdr:from>
    <xdr:to>
      <xdr:col>107</xdr:col>
      <xdr:colOff>50800</xdr:colOff>
      <xdr:row>58</xdr:row>
      <xdr:rowOff>139700</xdr:rowOff>
    </xdr:to>
    <xdr:cxnSp macro="">
      <xdr:nvCxnSpPr>
        <xdr:cNvPr id="800" name="直線コネクタ 799"/>
        <xdr:cNvCxnSpPr/>
      </xdr:nvCxnSpPr>
      <xdr:spPr>
        <a:xfrm>
          <a:off x="19545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37561</xdr:rowOff>
    </xdr:from>
    <xdr:to>
      <xdr:col>102</xdr:col>
      <xdr:colOff>114300</xdr:colOff>
      <xdr:row>58</xdr:row>
      <xdr:rowOff>139700</xdr:rowOff>
    </xdr:to>
    <xdr:cxnSp macro="">
      <xdr:nvCxnSpPr>
        <xdr:cNvPr id="803" name="直線コネクタ 802"/>
        <xdr:cNvCxnSpPr/>
      </xdr:nvCxnSpPr>
      <xdr:spPr>
        <a:xfrm flipV="1">
          <a:off x="18656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158211</xdr:rowOff>
    </xdr:from>
    <xdr:to>
      <xdr:col>102</xdr:col>
      <xdr:colOff>165100</xdr:colOff>
      <xdr:row>51</xdr:row>
      <xdr:rowOff>88361</xdr:rowOff>
    </xdr:to>
    <xdr:sp macro="" textlink="">
      <xdr:nvSpPr>
        <xdr:cNvPr id="819" name="楕円 818"/>
        <xdr:cNvSpPr/>
      </xdr:nvSpPr>
      <xdr:spPr>
        <a:xfrm>
          <a:off x="19494500" y="87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104888</xdr:rowOff>
    </xdr:from>
    <xdr:ext cx="534377" cy="259045"/>
    <xdr:sp macro="" textlink="">
      <xdr:nvSpPr>
        <xdr:cNvPr id="820" name="テキスト ボックス 819"/>
        <xdr:cNvSpPr txBox="1"/>
      </xdr:nvSpPr>
      <xdr:spPr>
        <a:xfrm>
          <a:off x="19278111" y="8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44945</xdr:rowOff>
    </xdr:from>
    <xdr:to>
      <xdr:col>116</xdr:col>
      <xdr:colOff>63500</xdr:colOff>
      <xdr:row>73</xdr:row>
      <xdr:rowOff>129451</xdr:rowOff>
    </xdr:to>
    <xdr:cxnSp macro="">
      <xdr:nvCxnSpPr>
        <xdr:cNvPr id="852" name="直線コネクタ 851"/>
        <xdr:cNvCxnSpPr/>
      </xdr:nvCxnSpPr>
      <xdr:spPr>
        <a:xfrm flipV="1">
          <a:off x="21323300" y="12560795"/>
          <a:ext cx="8382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129451</xdr:rowOff>
    </xdr:from>
    <xdr:to>
      <xdr:col>111</xdr:col>
      <xdr:colOff>177800</xdr:colOff>
      <xdr:row>73</xdr:row>
      <xdr:rowOff>141700</xdr:rowOff>
    </xdr:to>
    <xdr:cxnSp macro="">
      <xdr:nvCxnSpPr>
        <xdr:cNvPr id="855" name="直線コネクタ 854"/>
        <xdr:cNvCxnSpPr/>
      </xdr:nvCxnSpPr>
      <xdr:spPr>
        <a:xfrm flipV="1">
          <a:off x="20434300" y="12645301"/>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142119</xdr:rowOff>
    </xdr:from>
    <xdr:to>
      <xdr:col>107</xdr:col>
      <xdr:colOff>50800</xdr:colOff>
      <xdr:row>73</xdr:row>
      <xdr:rowOff>141700</xdr:rowOff>
    </xdr:to>
    <xdr:cxnSp macro="">
      <xdr:nvCxnSpPr>
        <xdr:cNvPr id="858" name="直線コネクタ 857"/>
        <xdr:cNvCxnSpPr/>
      </xdr:nvCxnSpPr>
      <xdr:spPr>
        <a:xfrm>
          <a:off x="19545300" y="12486519"/>
          <a:ext cx="889000" cy="1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142119</xdr:rowOff>
    </xdr:from>
    <xdr:to>
      <xdr:col>102</xdr:col>
      <xdr:colOff>114300</xdr:colOff>
      <xdr:row>73</xdr:row>
      <xdr:rowOff>103600</xdr:rowOff>
    </xdr:to>
    <xdr:cxnSp macro="">
      <xdr:nvCxnSpPr>
        <xdr:cNvPr id="861" name="直線コネクタ 860"/>
        <xdr:cNvCxnSpPr/>
      </xdr:nvCxnSpPr>
      <xdr:spPr>
        <a:xfrm flipV="1">
          <a:off x="18656300" y="12486519"/>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165595</xdr:rowOff>
    </xdr:from>
    <xdr:to>
      <xdr:col>116</xdr:col>
      <xdr:colOff>114300</xdr:colOff>
      <xdr:row>73</xdr:row>
      <xdr:rowOff>95745</xdr:rowOff>
    </xdr:to>
    <xdr:sp macro="" textlink="">
      <xdr:nvSpPr>
        <xdr:cNvPr id="871" name="楕円 870"/>
        <xdr:cNvSpPr/>
      </xdr:nvSpPr>
      <xdr:spPr>
        <a:xfrm>
          <a:off x="221107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17022</xdr:rowOff>
    </xdr:from>
    <xdr:ext cx="534377" cy="259045"/>
    <xdr:sp macro="" textlink="">
      <xdr:nvSpPr>
        <xdr:cNvPr id="872" name="繰出金該当値テキスト"/>
        <xdr:cNvSpPr txBox="1"/>
      </xdr:nvSpPr>
      <xdr:spPr>
        <a:xfrm>
          <a:off x="22212300" y="1236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78651</xdr:rowOff>
    </xdr:from>
    <xdr:to>
      <xdr:col>112</xdr:col>
      <xdr:colOff>38100</xdr:colOff>
      <xdr:row>74</xdr:row>
      <xdr:rowOff>8801</xdr:rowOff>
    </xdr:to>
    <xdr:sp macro="" textlink="">
      <xdr:nvSpPr>
        <xdr:cNvPr id="873" name="楕円 872"/>
        <xdr:cNvSpPr/>
      </xdr:nvSpPr>
      <xdr:spPr>
        <a:xfrm>
          <a:off x="21272500" y="125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25328</xdr:rowOff>
    </xdr:from>
    <xdr:ext cx="534377" cy="259045"/>
    <xdr:sp macro="" textlink="">
      <xdr:nvSpPr>
        <xdr:cNvPr id="874" name="テキスト ボックス 873"/>
        <xdr:cNvSpPr txBox="1"/>
      </xdr:nvSpPr>
      <xdr:spPr>
        <a:xfrm>
          <a:off x="21056111" y="123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90900</xdr:rowOff>
    </xdr:from>
    <xdr:to>
      <xdr:col>107</xdr:col>
      <xdr:colOff>101600</xdr:colOff>
      <xdr:row>74</xdr:row>
      <xdr:rowOff>21050</xdr:rowOff>
    </xdr:to>
    <xdr:sp macro="" textlink="">
      <xdr:nvSpPr>
        <xdr:cNvPr id="875" name="楕円 874"/>
        <xdr:cNvSpPr/>
      </xdr:nvSpPr>
      <xdr:spPr>
        <a:xfrm>
          <a:off x="20383500" y="126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37577</xdr:rowOff>
    </xdr:from>
    <xdr:ext cx="534377" cy="259045"/>
    <xdr:sp macro="" textlink="">
      <xdr:nvSpPr>
        <xdr:cNvPr id="876" name="テキスト ボックス 875"/>
        <xdr:cNvSpPr txBox="1"/>
      </xdr:nvSpPr>
      <xdr:spPr>
        <a:xfrm>
          <a:off x="20167111" y="123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91319</xdr:rowOff>
    </xdr:from>
    <xdr:to>
      <xdr:col>102</xdr:col>
      <xdr:colOff>165100</xdr:colOff>
      <xdr:row>73</xdr:row>
      <xdr:rowOff>21469</xdr:rowOff>
    </xdr:to>
    <xdr:sp macro="" textlink="">
      <xdr:nvSpPr>
        <xdr:cNvPr id="877" name="楕円 876"/>
        <xdr:cNvSpPr/>
      </xdr:nvSpPr>
      <xdr:spPr>
        <a:xfrm>
          <a:off x="194945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37996</xdr:rowOff>
    </xdr:from>
    <xdr:ext cx="534377" cy="259045"/>
    <xdr:sp macro="" textlink="">
      <xdr:nvSpPr>
        <xdr:cNvPr id="878" name="テキスト ボックス 877"/>
        <xdr:cNvSpPr txBox="1"/>
      </xdr:nvSpPr>
      <xdr:spPr>
        <a:xfrm>
          <a:off x="19278111" y="12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52800</xdr:rowOff>
    </xdr:from>
    <xdr:to>
      <xdr:col>98</xdr:col>
      <xdr:colOff>38100</xdr:colOff>
      <xdr:row>73</xdr:row>
      <xdr:rowOff>154400</xdr:rowOff>
    </xdr:to>
    <xdr:sp macro="" textlink="">
      <xdr:nvSpPr>
        <xdr:cNvPr id="879" name="楕円 878"/>
        <xdr:cNvSpPr/>
      </xdr:nvSpPr>
      <xdr:spPr>
        <a:xfrm>
          <a:off x="18605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170927</xdr:rowOff>
    </xdr:from>
    <xdr:ext cx="534377" cy="259045"/>
    <xdr:sp macro="" textlink="">
      <xdr:nvSpPr>
        <xdr:cNvPr id="880" name="テキスト ボックス 879"/>
        <xdr:cNvSpPr txBox="1"/>
      </xdr:nvSpPr>
      <xdr:spPr>
        <a:xfrm>
          <a:off x="18389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10,153</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月豪雨災害による事業費の増によるものである。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79,593</a:t>
          </a:r>
          <a:r>
            <a:rPr kumimoji="1" lang="ja-JP" altLang="en-US" sz="1300">
              <a:latin typeface="ＭＳ Ｐゴシック" panose="020B0600070205080204" pitchFamily="50" charset="-128"/>
              <a:ea typeface="ＭＳ Ｐゴシック" panose="020B0600070205080204" pitchFamily="50" charset="-128"/>
            </a:rPr>
            <a:t>円で、ほぼ類似団体平均となっていた。これは、学校給食センター整備事業や本庁舎耐震補強事業などの大型事業が集中したためであり、平成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年度は減少に転じ、類似団体平均を大幅に下回った。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28,484</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円で、類似団体平均を大幅に上回っている。これは、ふるさと融資を活用した病院事業に対して、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億円の貸付を実施したためである。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70,895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77,873</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68,895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69,538</a:t>
          </a:r>
          <a:r>
            <a:rPr kumimoji="1" lang="ja-JP" altLang="en-US" sz="1300">
              <a:latin typeface="ＭＳ Ｐゴシック" panose="020B0600070205080204" pitchFamily="50" charset="-128"/>
              <a:ea typeface="ＭＳ Ｐゴシック" panose="020B0600070205080204" pitchFamily="50" charset="-128"/>
            </a:rPr>
            <a:t>円となり、令和元年度は</a:t>
          </a:r>
          <a:r>
            <a:rPr kumimoji="1" lang="en-US" altLang="ja-JP" sz="1300">
              <a:latin typeface="ＭＳ Ｐゴシック" panose="020B0600070205080204" pitchFamily="50" charset="-128"/>
              <a:ea typeface="ＭＳ Ｐゴシック" panose="020B0600070205080204" pitchFamily="50" charset="-128"/>
            </a:rPr>
            <a:t>73,974</a:t>
          </a:r>
          <a:r>
            <a:rPr kumimoji="1" lang="ja-JP" altLang="en-US" sz="1300">
              <a:latin typeface="ＭＳ Ｐゴシック" panose="020B0600070205080204" pitchFamily="50" charset="-128"/>
              <a:ea typeface="ＭＳ Ｐゴシック" panose="020B0600070205080204" pitchFamily="50" charset="-128"/>
            </a:rPr>
            <a:t>円と類似団体平均を大幅に上回っている。増加に転じたのは、公共下水道事業特別会計繰出金が増加したためである。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34,216</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円となり、大幅に増加している。これは、浅口工業団地Ａ地区、定月池跡地等の大型事業の売却収入を基金へ積み立てたためである。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今後も、事業の取捨選択を徹底していくことで、経費の削減を図る。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34,182
33,906
66.46
15,487,910
14,254,969
1,103,256
9,259,526
13,056,090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74059</xdr:rowOff>
    </xdr:from>
    <xdr:to>
      <xdr:col>24</xdr:col>
      <xdr:colOff>63500</xdr:colOff>
      <xdr:row>35</xdr:row>
      <xdr:rowOff>101165</xdr:rowOff>
    </xdr:to>
    <xdr:cxnSp macro="">
      <xdr:nvCxnSpPr>
        <xdr:cNvPr id="63" name="直線コネクタ 62"/>
        <xdr:cNvCxnSpPr/>
      </xdr:nvCxnSpPr>
      <xdr:spPr>
        <a:xfrm flipV="1">
          <a:off x="3797300" y="6074809"/>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170398</xdr:rowOff>
    </xdr:from>
    <xdr:to>
      <xdr:col>19</xdr:col>
      <xdr:colOff>177800</xdr:colOff>
      <xdr:row>35</xdr:row>
      <xdr:rowOff>101165</xdr:rowOff>
    </xdr:to>
    <xdr:cxnSp macro="">
      <xdr:nvCxnSpPr>
        <xdr:cNvPr id="66" name="直線コネクタ 65"/>
        <xdr:cNvCxnSpPr/>
      </xdr:nvCxnSpPr>
      <xdr:spPr>
        <a:xfrm>
          <a:off x="2908300" y="5999698"/>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170398</xdr:rowOff>
    </xdr:from>
    <xdr:to>
      <xdr:col>15</xdr:col>
      <xdr:colOff>50800</xdr:colOff>
      <xdr:row>35</xdr:row>
      <xdr:rowOff>135128</xdr:rowOff>
    </xdr:to>
    <xdr:cxnSp macro="">
      <xdr:nvCxnSpPr>
        <xdr:cNvPr id="69" name="直線コネクタ 68"/>
        <xdr:cNvCxnSpPr/>
      </xdr:nvCxnSpPr>
      <xdr:spPr>
        <a:xfrm flipV="1">
          <a:off x="2019300" y="599969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135128</xdr:rowOff>
    </xdr:from>
    <xdr:to>
      <xdr:col>10</xdr:col>
      <xdr:colOff>114300</xdr:colOff>
      <xdr:row>35</xdr:row>
      <xdr:rowOff>135128</xdr:rowOff>
    </xdr:to>
    <xdr:cxnSp macro="">
      <xdr:nvCxnSpPr>
        <xdr:cNvPr id="72" name="直線コネクタ 71"/>
        <xdr:cNvCxnSpPr/>
      </xdr:nvCxnSpPr>
      <xdr:spPr>
        <a:xfrm>
          <a:off x="1130300" y="596442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23259</xdr:rowOff>
    </xdr:from>
    <xdr:to>
      <xdr:col>24</xdr:col>
      <xdr:colOff>114300</xdr:colOff>
      <xdr:row>35</xdr:row>
      <xdr:rowOff>124859</xdr:rowOff>
    </xdr:to>
    <xdr:sp macro="" textlink="">
      <xdr:nvSpPr>
        <xdr:cNvPr id="82" name="楕円 81"/>
        <xdr:cNvSpPr/>
      </xdr:nvSpPr>
      <xdr:spPr>
        <a:xfrm>
          <a:off x="45847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46136</xdr:rowOff>
    </xdr:from>
    <xdr:ext cx="469744" cy="259045"/>
    <xdr:sp macro="" textlink="">
      <xdr:nvSpPr>
        <xdr:cNvPr id="83" name="議会費該当値テキスト"/>
        <xdr:cNvSpPr txBox="1"/>
      </xdr:nvSpPr>
      <xdr:spPr>
        <a:xfrm>
          <a:off x="4686300" y="587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50365</xdr:rowOff>
    </xdr:from>
    <xdr:to>
      <xdr:col>20</xdr:col>
      <xdr:colOff>38100</xdr:colOff>
      <xdr:row>35</xdr:row>
      <xdr:rowOff>151965</xdr:rowOff>
    </xdr:to>
    <xdr:sp macro="" textlink="">
      <xdr:nvSpPr>
        <xdr:cNvPr id="84" name="楕円 83"/>
        <xdr:cNvSpPr/>
      </xdr:nvSpPr>
      <xdr:spPr>
        <a:xfrm>
          <a:off x="3746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168492</xdr:rowOff>
    </xdr:from>
    <xdr:ext cx="469744" cy="259045"/>
    <xdr:sp macro="" textlink="">
      <xdr:nvSpPr>
        <xdr:cNvPr id="85" name="テキスト ボックス 84"/>
        <xdr:cNvSpPr txBox="1"/>
      </xdr:nvSpPr>
      <xdr:spPr>
        <a:xfrm>
          <a:off x="3562428" y="58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119598</xdr:rowOff>
    </xdr:from>
    <xdr:to>
      <xdr:col>15</xdr:col>
      <xdr:colOff>101600</xdr:colOff>
      <xdr:row>35</xdr:row>
      <xdr:rowOff>49748</xdr:rowOff>
    </xdr:to>
    <xdr:sp macro="" textlink="">
      <xdr:nvSpPr>
        <xdr:cNvPr id="86" name="楕円 85"/>
        <xdr:cNvSpPr/>
      </xdr:nvSpPr>
      <xdr:spPr>
        <a:xfrm>
          <a:off x="2857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66275</xdr:rowOff>
    </xdr:from>
    <xdr:ext cx="469744" cy="259045"/>
    <xdr:sp macro="" textlink="">
      <xdr:nvSpPr>
        <xdr:cNvPr id="87" name="テキスト ボックス 86"/>
        <xdr:cNvSpPr txBox="1"/>
      </xdr:nvSpPr>
      <xdr:spPr>
        <a:xfrm>
          <a:off x="2673428" y="572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84328</xdr:rowOff>
    </xdr:from>
    <xdr:to>
      <xdr:col>10</xdr:col>
      <xdr:colOff>165100</xdr:colOff>
      <xdr:row>36</xdr:row>
      <xdr:rowOff>14478</xdr:rowOff>
    </xdr:to>
    <xdr:sp macro="" textlink="">
      <xdr:nvSpPr>
        <xdr:cNvPr id="88" name="楕円 87"/>
        <xdr:cNvSpPr/>
      </xdr:nvSpPr>
      <xdr:spPr>
        <a:xfrm>
          <a:off x="196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31005</xdr:rowOff>
    </xdr:from>
    <xdr:ext cx="469744" cy="259045"/>
    <xdr:sp macro="" textlink="">
      <xdr:nvSpPr>
        <xdr:cNvPr id="89" name="テキスト ボックス 88"/>
        <xdr:cNvSpPr txBox="1"/>
      </xdr:nvSpPr>
      <xdr:spPr>
        <a:xfrm>
          <a:off x="1784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84328</xdr:rowOff>
    </xdr:from>
    <xdr:to>
      <xdr:col>6</xdr:col>
      <xdr:colOff>38100</xdr:colOff>
      <xdr:row>35</xdr:row>
      <xdr:rowOff>14478</xdr:rowOff>
    </xdr:to>
    <xdr:sp macro="" textlink="">
      <xdr:nvSpPr>
        <xdr:cNvPr id="90" name="楕円 89"/>
        <xdr:cNvSpPr/>
      </xdr:nvSpPr>
      <xdr:spPr>
        <a:xfrm>
          <a:off x="1079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31005</xdr:rowOff>
    </xdr:from>
    <xdr:ext cx="469744" cy="259045"/>
    <xdr:sp macro="" textlink="">
      <xdr:nvSpPr>
        <xdr:cNvPr id="91" name="テキスト ボックス 90"/>
        <xdr:cNvSpPr txBox="1"/>
      </xdr:nvSpPr>
      <xdr:spPr>
        <a:xfrm>
          <a:off x="895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119808</xdr:rowOff>
    </xdr:from>
    <xdr:to>
      <xdr:col>24</xdr:col>
      <xdr:colOff>63500</xdr:colOff>
      <xdr:row>58</xdr:row>
      <xdr:rowOff>135497</xdr:rowOff>
    </xdr:to>
    <xdr:cxnSp macro="">
      <xdr:nvCxnSpPr>
        <xdr:cNvPr id="122" name="直線コネクタ 121"/>
        <xdr:cNvCxnSpPr/>
      </xdr:nvCxnSpPr>
      <xdr:spPr>
        <a:xfrm flipV="1">
          <a:off x="3797300" y="10063908"/>
          <a:ext cx="8382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44569</xdr:rowOff>
    </xdr:from>
    <xdr:to>
      <xdr:col>19</xdr:col>
      <xdr:colOff>177800</xdr:colOff>
      <xdr:row>58</xdr:row>
      <xdr:rowOff>135497</xdr:rowOff>
    </xdr:to>
    <xdr:cxnSp macro="">
      <xdr:nvCxnSpPr>
        <xdr:cNvPr id="125" name="直線コネクタ 124"/>
        <xdr:cNvCxnSpPr/>
      </xdr:nvCxnSpPr>
      <xdr:spPr>
        <a:xfrm>
          <a:off x="2908300" y="9988669"/>
          <a:ext cx="889000" cy="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25433</xdr:rowOff>
    </xdr:from>
    <xdr:to>
      <xdr:col>15</xdr:col>
      <xdr:colOff>50800</xdr:colOff>
      <xdr:row>58</xdr:row>
      <xdr:rowOff>44569</xdr:rowOff>
    </xdr:to>
    <xdr:cxnSp macro="">
      <xdr:nvCxnSpPr>
        <xdr:cNvPr id="128" name="直線コネクタ 127"/>
        <xdr:cNvCxnSpPr/>
      </xdr:nvCxnSpPr>
      <xdr:spPr>
        <a:xfrm>
          <a:off x="2019300" y="9969533"/>
          <a:ext cx="889000" cy="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25433</xdr:rowOff>
    </xdr:from>
    <xdr:to>
      <xdr:col>10</xdr:col>
      <xdr:colOff>114300</xdr:colOff>
      <xdr:row>58</xdr:row>
      <xdr:rowOff>83458</xdr:rowOff>
    </xdr:to>
    <xdr:cxnSp macro="">
      <xdr:nvCxnSpPr>
        <xdr:cNvPr id="131" name="直線コネクタ 130"/>
        <xdr:cNvCxnSpPr/>
      </xdr:nvCxnSpPr>
      <xdr:spPr>
        <a:xfrm flipV="1">
          <a:off x="1130300" y="9969533"/>
          <a:ext cx="889000" cy="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69008</xdr:rowOff>
    </xdr:from>
    <xdr:to>
      <xdr:col>24</xdr:col>
      <xdr:colOff>114300</xdr:colOff>
      <xdr:row>58</xdr:row>
      <xdr:rowOff>170608</xdr:rowOff>
    </xdr:to>
    <xdr:sp macro="" textlink="">
      <xdr:nvSpPr>
        <xdr:cNvPr id="141" name="楕円 140"/>
        <xdr:cNvSpPr/>
      </xdr:nvSpPr>
      <xdr:spPr>
        <a:xfrm>
          <a:off x="4584700" y="100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155385</xdr:rowOff>
    </xdr:from>
    <xdr:ext cx="534377" cy="259045"/>
    <xdr:sp macro="" textlink="">
      <xdr:nvSpPr>
        <xdr:cNvPr id="142" name="総務費該当値テキスト"/>
        <xdr:cNvSpPr txBox="1"/>
      </xdr:nvSpPr>
      <xdr:spPr>
        <a:xfrm>
          <a:off x="4686300" y="99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84697</xdr:rowOff>
    </xdr:from>
    <xdr:to>
      <xdr:col>20</xdr:col>
      <xdr:colOff>38100</xdr:colOff>
      <xdr:row>59</xdr:row>
      <xdr:rowOff>14847</xdr:rowOff>
    </xdr:to>
    <xdr:sp macro="" textlink="">
      <xdr:nvSpPr>
        <xdr:cNvPr id="143" name="楕円 142"/>
        <xdr:cNvSpPr/>
      </xdr:nvSpPr>
      <xdr:spPr>
        <a:xfrm>
          <a:off x="3746500" y="100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5974</xdr:rowOff>
    </xdr:from>
    <xdr:ext cx="534377" cy="259045"/>
    <xdr:sp macro="" textlink="">
      <xdr:nvSpPr>
        <xdr:cNvPr id="144" name="テキスト ボックス 143"/>
        <xdr:cNvSpPr txBox="1"/>
      </xdr:nvSpPr>
      <xdr:spPr>
        <a:xfrm>
          <a:off x="3530111" y="1012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165219</xdr:rowOff>
    </xdr:from>
    <xdr:to>
      <xdr:col>15</xdr:col>
      <xdr:colOff>101600</xdr:colOff>
      <xdr:row>58</xdr:row>
      <xdr:rowOff>95369</xdr:rowOff>
    </xdr:to>
    <xdr:sp macro="" textlink="">
      <xdr:nvSpPr>
        <xdr:cNvPr id="145" name="楕円 144"/>
        <xdr:cNvSpPr/>
      </xdr:nvSpPr>
      <xdr:spPr>
        <a:xfrm>
          <a:off x="2857500" y="993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111896</xdr:rowOff>
    </xdr:from>
    <xdr:ext cx="534377" cy="259045"/>
    <xdr:sp macro="" textlink="">
      <xdr:nvSpPr>
        <xdr:cNvPr id="146" name="テキスト ボックス 145"/>
        <xdr:cNvSpPr txBox="1"/>
      </xdr:nvSpPr>
      <xdr:spPr>
        <a:xfrm>
          <a:off x="2641111" y="971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146083</xdr:rowOff>
    </xdr:from>
    <xdr:to>
      <xdr:col>10</xdr:col>
      <xdr:colOff>165100</xdr:colOff>
      <xdr:row>58</xdr:row>
      <xdr:rowOff>76233</xdr:rowOff>
    </xdr:to>
    <xdr:sp macro="" textlink="">
      <xdr:nvSpPr>
        <xdr:cNvPr id="147" name="楕円 146"/>
        <xdr:cNvSpPr/>
      </xdr:nvSpPr>
      <xdr:spPr>
        <a:xfrm>
          <a:off x="1968500" y="99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92760</xdr:rowOff>
    </xdr:from>
    <xdr:ext cx="534377" cy="259045"/>
    <xdr:sp macro="" textlink="">
      <xdr:nvSpPr>
        <xdr:cNvPr id="148" name="テキスト ボックス 147"/>
        <xdr:cNvSpPr txBox="1"/>
      </xdr:nvSpPr>
      <xdr:spPr>
        <a:xfrm>
          <a:off x="1752111" y="96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32658</xdr:rowOff>
    </xdr:from>
    <xdr:to>
      <xdr:col>6</xdr:col>
      <xdr:colOff>38100</xdr:colOff>
      <xdr:row>58</xdr:row>
      <xdr:rowOff>134258</xdr:rowOff>
    </xdr:to>
    <xdr:sp macro="" textlink="">
      <xdr:nvSpPr>
        <xdr:cNvPr id="149" name="楕円 148"/>
        <xdr:cNvSpPr/>
      </xdr:nvSpPr>
      <xdr:spPr>
        <a:xfrm>
          <a:off x="1079500" y="99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125385</xdr:rowOff>
    </xdr:from>
    <xdr:ext cx="534377" cy="259045"/>
    <xdr:sp macro="" textlink="">
      <xdr:nvSpPr>
        <xdr:cNvPr id="150" name="テキスト ボックス 149"/>
        <xdr:cNvSpPr txBox="1"/>
      </xdr:nvSpPr>
      <xdr:spPr>
        <a:xfrm>
          <a:off x="863111" y="100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136940</xdr:rowOff>
    </xdr:from>
    <xdr:to>
      <xdr:col>24</xdr:col>
      <xdr:colOff>63500</xdr:colOff>
      <xdr:row>79</xdr:row>
      <xdr:rowOff>6051</xdr:rowOff>
    </xdr:to>
    <xdr:cxnSp macro="">
      <xdr:nvCxnSpPr>
        <xdr:cNvPr id="182" name="直線コネクタ 181"/>
        <xdr:cNvCxnSpPr/>
      </xdr:nvCxnSpPr>
      <xdr:spPr>
        <a:xfrm flipV="1">
          <a:off x="3797300" y="13510040"/>
          <a:ext cx="8382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154265</xdr:rowOff>
    </xdr:from>
    <xdr:to>
      <xdr:col>19</xdr:col>
      <xdr:colOff>177800</xdr:colOff>
      <xdr:row>79</xdr:row>
      <xdr:rowOff>6051</xdr:rowOff>
    </xdr:to>
    <xdr:cxnSp macro="">
      <xdr:nvCxnSpPr>
        <xdr:cNvPr id="185" name="直線コネクタ 184"/>
        <xdr:cNvCxnSpPr/>
      </xdr:nvCxnSpPr>
      <xdr:spPr>
        <a:xfrm>
          <a:off x="2908300" y="13527365"/>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154265</xdr:rowOff>
    </xdr:from>
    <xdr:to>
      <xdr:col>15</xdr:col>
      <xdr:colOff>50800</xdr:colOff>
      <xdr:row>79</xdr:row>
      <xdr:rowOff>21563</xdr:rowOff>
    </xdr:to>
    <xdr:cxnSp macro="">
      <xdr:nvCxnSpPr>
        <xdr:cNvPr id="188" name="直線コネクタ 187"/>
        <xdr:cNvCxnSpPr/>
      </xdr:nvCxnSpPr>
      <xdr:spPr>
        <a:xfrm flipV="1">
          <a:off x="2019300" y="13527365"/>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21563</xdr:rowOff>
    </xdr:from>
    <xdr:to>
      <xdr:col>10</xdr:col>
      <xdr:colOff>114300</xdr:colOff>
      <xdr:row>79</xdr:row>
      <xdr:rowOff>146771</xdr:rowOff>
    </xdr:to>
    <xdr:cxnSp macro="">
      <xdr:nvCxnSpPr>
        <xdr:cNvPr id="191" name="直線コネクタ 190"/>
        <xdr:cNvCxnSpPr/>
      </xdr:nvCxnSpPr>
      <xdr:spPr>
        <a:xfrm flipV="1">
          <a:off x="1130300" y="13566113"/>
          <a:ext cx="889000" cy="1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86140</xdr:rowOff>
    </xdr:from>
    <xdr:to>
      <xdr:col>24</xdr:col>
      <xdr:colOff>114300</xdr:colOff>
      <xdr:row>79</xdr:row>
      <xdr:rowOff>16290</xdr:rowOff>
    </xdr:to>
    <xdr:sp macro="" textlink="">
      <xdr:nvSpPr>
        <xdr:cNvPr id="201" name="楕円 200"/>
        <xdr:cNvSpPr/>
      </xdr:nvSpPr>
      <xdr:spPr>
        <a:xfrm>
          <a:off x="4584700" y="134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1067</xdr:rowOff>
    </xdr:from>
    <xdr:ext cx="599010" cy="259045"/>
    <xdr:sp macro="" textlink="">
      <xdr:nvSpPr>
        <xdr:cNvPr id="202" name="民生費該当値テキスト"/>
        <xdr:cNvSpPr txBox="1"/>
      </xdr:nvSpPr>
      <xdr:spPr>
        <a:xfrm>
          <a:off x="4686300" y="133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126701</xdr:rowOff>
    </xdr:from>
    <xdr:to>
      <xdr:col>20</xdr:col>
      <xdr:colOff>38100</xdr:colOff>
      <xdr:row>79</xdr:row>
      <xdr:rowOff>56851</xdr:rowOff>
    </xdr:to>
    <xdr:sp macro="" textlink="">
      <xdr:nvSpPr>
        <xdr:cNvPr id="203" name="楕円 202"/>
        <xdr:cNvSpPr/>
      </xdr:nvSpPr>
      <xdr:spPr>
        <a:xfrm>
          <a:off x="3746500" y="134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47978</xdr:rowOff>
    </xdr:from>
    <xdr:ext cx="599010" cy="259045"/>
    <xdr:sp macro="" textlink="">
      <xdr:nvSpPr>
        <xdr:cNvPr id="204" name="テキスト ボックス 203"/>
        <xdr:cNvSpPr txBox="1"/>
      </xdr:nvSpPr>
      <xdr:spPr>
        <a:xfrm>
          <a:off x="3497795" y="1359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103465</xdr:rowOff>
    </xdr:from>
    <xdr:to>
      <xdr:col>15</xdr:col>
      <xdr:colOff>101600</xdr:colOff>
      <xdr:row>79</xdr:row>
      <xdr:rowOff>33615</xdr:rowOff>
    </xdr:to>
    <xdr:sp macro="" textlink="">
      <xdr:nvSpPr>
        <xdr:cNvPr id="205" name="楕円 204"/>
        <xdr:cNvSpPr/>
      </xdr:nvSpPr>
      <xdr:spPr>
        <a:xfrm>
          <a:off x="2857500" y="134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24742</xdr:rowOff>
    </xdr:from>
    <xdr:ext cx="599010" cy="259045"/>
    <xdr:sp macro="" textlink="">
      <xdr:nvSpPr>
        <xdr:cNvPr id="206" name="テキスト ボックス 205"/>
        <xdr:cNvSpPr txBox="1"/>
      </xdr:nvSpPr>
      <xdr:spPr>
        <a:xfrm>
          <a:off x="2608795" y="1356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142213</xdr:rowOff>
    </xdr:from>
    <xdr:to>
      <xdr:col>10</xdr:col>
      <xdr:colOff>165100</xdr:colOff>
      <xdr:row>79</xdr:row>
      <xdr:rowOff>72363</xdr:rowOff>
    </xdr:to>
    <xdr:sp macro="" textlink="">
      <xdr:nvSpPr>
        <xdr:cNvPr id="207" name="楕円 206"/>
        <xdr:cNvSpPr/>
      </xdr:nvSpPr>
      <xdr:spPr>
        <a:xfrm>
          <a:off x="1968500" y="135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63490</xdr:rowOff>
    </xdr:from>
    <xdr:ext cx="599010" cy="259045"/>
    <xdr:sp macro="" textlink="">
      <xdr:nvSpPr>
        <xdr:cNvPr id="208" name="テキスト ボックス 207"/>
        <xdr:cNvSpPr txBox="1"/>
      </xdr:nvSpPr>
      <xdr:spPr>
        <a:xfrm>
          <a:off x="1719795" y="1360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95971</xdr:rowOff>
    </xdr:from>
    <xdr:to>
      <xdr:col>6</xdr:col>
      <xdr:colOff>38100</xdr:colOff>
      <xdr:row>80</xdr:row>
      <xdr:rowOff>26121</xdr:rowOff>
    </xdr:to>
    <xdr:sp macro="" textlink="">
      <xdr:nvSpPr>
        <xdr:cNvPr id="209" name="楕円 208"/>
        <xdr:cNvSpPr/>
      </xdr:nvSpPr>
      <xdr:spPr>
        <a:xfrm>
          <a:off x="1079500" y="136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17248</xdr:rowOff>
    </xdr:from>
    <xdr:ext cx="599010" cy="259045"/>
    <xdr:sp macro="" textlink="">
      <xdr:nvSpPr>
        <xdr:cNvPr id="210" name="テキスト ボックス 209"/>
        <xdr:cNvSpPr txBox="1"/>
      </xdr:nvSpPr>
      <xdr:spPr>
        <a:xfrm>
          <a:off x="830795" y="1373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129161</xdr:rowOff>
    </xdr:from>
    <xdr:to>
      <xdr:col>24</xdr:col>
      <xdr:colOff>63500</xdr:colOff>
      <xdr:row>97</xdr:row>
      <xdr:rowOff>138481</xdr:rowOff>
    </xdr:to>
    <xdr:cxnSp macro="">
      <xdr:nvCxnSpPr>
        <xdr:cNvPr id="239" name="直線コネクタ 238"/>
        <xdr:cNvCxnSpPr/>
      </xdr:nvCxnSpPr>
      <xdr:spPr>
        <a:xfrm flipV="1">
          <a:off x="3797300" y="16759811"/>
          <a:ext cx="8382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138481</xdr:rowOff>
    </xdr:from>
    <xdr:to>
      <xdr:col>19</xdr:col>
      <xdr:colOff>177800</xdr:colOff>
      <xdr:row>97</xdr:row>
      <xdr:rowOff>151016</xdr:rowOff>
    </xdr:to>
    <xdr:cxnSp macro="">
      <xdr:nvCxnSpPr>
        <xdr:cNvPr id="242" name="直線コネクタ 241"/>
        <xdr:cNvCxnSpPr/>
      </xdr:nvCxnSpPr>
      <xdr:spPr>
        <a:xfrm flipV="1">
          <a:off x="2908300" y="1676913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147335</xdr:rowOff>
    </xdr:from>
    <xdr:to>
      <xdr:col>15</xdr:col>
      <xdr:colOff>50800</xdr:colOff>
      <xdr:row>97</xdr:row>
      <xdr:rowOff>151016</xdr:rowOff>
    </xdr:to>
    <xdr:cxnSp macro="">
      <xdr:nvCxnSpPr>
        <xdr:cNvPr id="245" name="直線コネクタ 244"/>
        <xdr:cNvCxnSpPr/>
      </xdr:nvCxnSpPr>
      <xdr:spPr>
        <a:xfrm>
          <a:off x="2019300" y="16777985"/>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148596</xdr:rowOff>
    </xdr:from>
    <xdr:ext cx="534377" cy="259045"/>
    <xdr:sp macro="" textlink="">
      <xdr:nvSpPr>
        <xdr:cNvPr id="247" name="テキスト ボックス 246"/>
        <xdr:cNvSpPr txBox="1"/>
      </xdr:nvSpPr>
      <xdr:spPr>
        <a:xfrm>
          <a:off x="2641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124597</xdr:rowOff>
    </xdr:from>
    <xdr:to>
      <xdr:col>10</xdr:col>
      <xdr:colOff>114300</xdr:colOff>
      <xdr:row>97</xdr:row>
      <xdr:rowOff>147335</xdr:rowOff>
    </xdr:to>
    <xdr:cxnSp macro="">
      <xdr:nvCxnSpPr>
        <xdr:cNvPr id="248" name="直線コネクタ 247"/>
        <xdr:cNvCxnSpPr/>
      </xdr:nvCxnSpPr>
      <xdr:spPr>
        <a:xfrm>
          <a:off x="1130300" y="16755247"/>
          <a:ext cx="889000" cy="2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78361</xdr:rowOff>
    </xdr:from>
    <xdr:to>
      <xdr:col>24</xdr:col>
      <xdr:colOff>114300</xdr:colOff>
      <xdr:row>98</xdr:row>
      <xdr:rowOff>8511</xdr:rowOff>
    </xdr:to>
    <xdr:sp macro="" textlink="">
      <xdr:nvSpPr>
        <xdr:cNvPr id="258" name="楕円 257"/>
        <xdr:cNvSpPr/>
      </xdr:nvSpPr>
      <xdr:spPr>
        <a:xfrm>
          <a:off x="4584700" y="167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164738</xdr:rowOff>
    </xdr:from>
    <xdr:ext cx="534377" cy="259045"/>
    <xdr:sp macro="" textlink="">
      <xdr:nvSpPr>
        <xdr:cNvPr id="259" name="衛生費該当値テキスト"/>
        <xdr:cNvSpPr txBox="1"/>
      </xdr:nvSpPr>
      <xdr:spPr>
        <a:xfrm>
          <a:off x="4686300" y="166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87681</xdr:rowOff>
    </xdr:from>
    <xdr:to>
      <xdr:col>20</xdr:col>
      <xdr:colOff>38100</xdr:colOff>
      <xdr:row>98</xdr:row>
      <xdr:rowOff>17831</xdr:rowOff>
    </xdr:to>
    <xdr:sp macro="" textlink="">
      <xdr:nvSpPr>
        <xdr:cNvPr id="260" name="楕円 259"/>
        <xdr:cNvSpPr/>
      </xdr:nvSpPr>
      <xdr:spPr>
        <a:xfrm>
          <a:off x="3746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8958</xdr:rowOff>
    </xdr:from>
    <xdr:ext cx="534377" cy="259045"/>
    <xdr:sp macro="" textlink="">
      <xdr:nvSpPr>
        <xdr:cNvPr id="261" name="テキスト ボックス 260"/>
        <xdr:cNvSpPr txBox="1"/>
      </xdr:nvSpPr>
      <xdr:spPr>
        <a:xfrm>
          <a:off x="3530111" y="1681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100216</xdr:rowOff>
    </xdr:from>
    <xdr:to>
      <xdr:col>15</xdr:col>
      <xdr:colOff>101600</xdr:colOff>
      <xdr:row>98</xdr:row>
      <xdr:rowOff>30366</xdr:rowOff>
    </xdr:to>
    <xdr:sp macro="" textlink="">
      <xdr:nvSpPr>
        <xdr:cNvPr id="262" name="楕円 261"/>
        <xdr:cNvSpPr/>
      </xdr:nvSpPr>
      <xdr:spPr>
        <a:xfrm>
          <a:off x="2857500" y="167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21493</xdr:rowOff>
    </xdr:from>
    <xdr:ext cx="534377" cy="259045"/>
    <xdr:sp macro="" textlink="">
      <xdr:nvSpPr>
        <xdr:cNvPr id="263" name="テキスト ボックス 262"/>
        <xdr:cNvSpPr txBox="1"/>
      </xdr:nvSpPr>
      <xdr:spPr>
        <a:xfrm>
          <a:off x="2641111" y="168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96535</xdr:rowOff>
    </xdr:from>
    <xdr:to>
      <xdr:col>10</xdr:col>
      <xdr:colOff>165100</xdr:colOff>
      <xdr:row>98</xdr:row>
      <xdr:rowOff>26685</xdr:rowOff>
    </xdr:to>
    <xdr:sp macro="" textlink="">
      <xdr:nvSpPr>
        <xdr:cNvPr id="264" name="楕円 263"/>
        <xdr:cNvSpPr/>
      </xdr:nvSpPr>
      <xdr:spPr>
        <a:xfrm>
          <a:off x="1968500" y="1672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17812</xdr:rowOff>
    </xdr:from>
    <xdr:ext cx="534377" cy="259045"/>
    <xdr:sp macro="" textlink="">
      <xdr:nvSpPr>
        <xdr:cNvPr id="265" name="テキスト ボックス 264"/>
        <xdr:cNvSpPr txBox="1"/>
      </xdr:nvSpPr>
      <xdr:spPr>
        <a:xfrm>
          <a:off x="1752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73797</xdr:rowOff>
    </xdr:from>
    <xdr:to>
      <xdr:col>6</xdr:col>
      <xdr:colOff>38100</xdr:colOff>
      <xdr:row>98</xdr:row>
      <xdr:rowOff>3947</xdr:rowOff>
    </xdr:to>
    <xdr:sp macro="" textlink="">
      <xdr:nvSpPr>
        <xdr:cNvPr id="266" name="楕円 265"/>
        <xdr:cNvSpPr/>
      </xdr:nvSpPr>
      <xdr:spPr>
        <a:xfrm>
          <a:off x="1079500" y="167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166524</xdr:rowOff>
    </xdr:from>
    <xdr:ext cx="534377" cy="259045"/>
    <xdr:sp macro="" textlink="">
      <xdr:nvSpPr>
        <xdr:cNvPr id="267" name="テキスト ボックス 266"/>
        <xdr:cNvSpPr txBox="1"/>
      </xdr:nvSpPr>
      <xdr:spPr>
        <a:xfrm>
          <a:off x="863111" y="167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56121</xdr:rowOff>
    </xdr:from>
    <xdr:to>
      <xdr:col>55</xdr:col>
      <xdr:colOff>0</xdr:colOff>
      <xdr:row>58</xdr:row>
      <xdr:rowOff>77089</xdr:rowOff>
    </xdr:to>
    <xdr:cxnSp macro="">
      <xdr:nvCxnSpPr>
        <xdr:cNvPr id="355" name="直線コネクタ 354"/>
        <xdr:cNvCxnSpPr/>
      </xdr:nvCxnSpPr>
      <xdr:spPr>
        <a:xfrm flipV="1">
          <a:off x="9639300" y="10000221"/>
          <a:ext cx="8382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77089</xdr:rowOff>
    </xdr:from>
    <xdr:to>
      <xdr:col>50</xdr:col>
      <xdr:colOff>114300</xdr:colOff>
      <xdr:row>58</xdr:row>
      <xdr:rowOff>84392</xdr:rowOff>
    </xdr:to>
    <xdr:cxnSp macro="">
      <xdr:nvCxnSpPr>
        <xdr:cNvPr id="358" name="直線コネクタ 357"/>
        <xdr:cNvCxnSpPr/>
      </xdr:nvCxnSpPr>
      <xdr:spPr>
        <a:xfrm flipV="1">
          <a:off x="8750300" y="10021189"/>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60020</xdr:rowOff>
    </xdr:from>
    <xdr:to>
      <xdr:col>45</xdr:col>
      <xdr:colOff>177800</xdr:colOff>
      <xdr:row>58</xdr:row>
      <xdr:rowOff>84392</xdr:rowOff>
    </xdr:to>
    <xdr:cxnSp macro="">
      <xdr:nvCxnSpPr>
        <xdr:cNvPr id="361" name="直線コネクタ 360"/>
        <xdr:cNvCxnSpPr/>
      </xdr:nvCxnSpPr>
      <xdr:spPr>
        <a:xfrm>
          <a:off x="7861300" y="10004120"/>
          <a:ext cx="889000" cy="2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60020</xdr:rowOff>
    </xdr:from>
    <xdr:to>
      <xdr:col>41</xdr:col>
      <xdr:colOff>50800</xdr:colOff>
      <xdr:row>58</xdr:row>
      <xdr:rowOff>73660</xdr:rowOff>
    </xdr:to>
    <xdr:cxnSp macro="">
      <xdr:nvCxnSpPr>
        <xdr:cNvPr id="364" name="直線コネクタ 363"/>
        <xdr:cNvCxnSpPr/>
      </xdr:nvCxnSpPr>
      <xdr:spPr>
        <a:xfrm flipV="1">
          <a:off x="6972300" y="10004120"/>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5321</xdr:rowOff>
    </xdr:from>
    <xdr:to>
      <xdr:col>55</xdr:col>
      <xdr:colOff>50800</xdr:colOff>
      <xdr:row>58</xdr:row>
      <xdr:rowOff>106921</xdr:rowOff>
    </xdr:to>
    <xdr:sp macro="" textlink="">
      <xdr:nvSpPr>
        <xdr:cNvPr id="374" name="楕円 373"/>
        <xdr:cNvSpPr/>
      </xdr:nvSpPr>
      <xdr:spPr>
        <a:xfrm>
          <a:off x="10426700" y="99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155198</xdr:rowOff>
    </xdr:from>
    <xdr:ext cx="534377" cy="259045"/>
    <xdr:sp macro="" textlink="">
      <xdr:nvSpPr>
        <xdr:cNvPr id="375" name="農林水産業費該当値テキスト"/>
        <xdr:cNvSpPr txBox="1"/>
      </xdr:nvSpPr>
      <xdr:spPr>
        <a:xfrm>
          <a:off x="10528300" y="99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26289</xdr:rowOff>
    </xdr:from>
    <xdr:to>
      <xdr:col>50</xdr:col>
      <xdr:colOff>165100</xdr:colOff>
      <xdr:row>58</xdr:row>
      <xdr:rowOff>127889</xdr:rowOff>
    </xdr:to>
    <xdr:sp macro="" textlink="">
      <xdr:nvSpPr>
        <xdr:cNvPr id="376" name="楕円 375"/>
        <xdr:cNvSpPr/>
      </xdr:nvSpPr>
      <xdr:spPr>
        <a:xfrm>
          <a:off x="9588500" y="99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119016</xdr:rowOff>
    </xdr:from>
    <xdr:ext cx="534377" cy="259045"/>
    <xdr:sp macro="" textlink="">
      <xdr:nvSpPr>
        <xdr:cNvPr id="377" name="テキスト ボックス 376"/>
        <xdr:cNvSpPr txBox="1"/>
      </xdr:nvSpPr>
      <xdr:spPr>
        <a:xfrm>
          <a:off x="9372111" y="100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33592</xdr:rowOff>
    </xdr:from>
    <xdr:to>
      <xdr:col>46</xdr:col>
      <xdr:colOff>38100</xdr:colOff>
      <xdr:row>58</xdr:row>
      <xdr:rowOff>135192</xdr:rowOff>
    </xdr:to>
    <xdr:sp macro="" textlink="">
      <xdr:nvSpPr>
        <xdr:cNvPr id="378" name="楕円 377"/>
        <xdr:cNvSpPr/>
      </xdr:nvSpPr>
      <xdr:spPr>
        <a:xfrm>
          <a:off x="8699500" y="99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126319</xdr:rowOff>
    </xdr:from>
    <xdr:ext cx="534377" cy="259045"/>
    <xdr:sp macro="" textlink="">
      <xdr:nvSpPr>
        <xdr:cNvPr id="379" name="テキスト ボックス 378"/>
        <xdr:cNvSpPr txBox="1"/>
      </xdr:nvSpPr>
      <xdr:spPr>
        <a:xfrm>
          <a:off x="8483111" y="1007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9220</xdr:rowOff>
    </xdr:from>
    <xdr:to>
      <xdr:col>41</xdr:col>
      <xdr:colOff>101600</xdr:colOff>
      <xdr:row>58</xdr:row>
      <xdr:rowOff>110820</xdr:rowOff>
    </xdr:to>
    <xdr:sp macro="" textlink="">
      <xdr:nvSpPr>
        <xdr:cNvPr id="380" name="楕円 379"/>
        <xdr:cNvSpPr/>
      </xdr:nvSpPr>
      <xdr:spPr>
        <a:xfrm>
          <a:off x="7810500" y="9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101947</xdr:rowOff>
    </xdr:from>
    <xdr:ext cx="534377" cy="259045"/>
    <xdr:sp macro="" textlink="">
      <xdr:nvSpPr>
        <xdr:cNvPr id="381" name="テキスト ボックス 380"/>
        <xdr:cNvSpPr txBox="1"/>
      </xdr:nvSpPr>
      <xdr:spPr>
        <a:xfrm>
          <a:off x="7594111" y="100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22860</xdr:rowOff>
    </xdr:from>
    <xdr:to>
      <xdr:col>36</xdr:col>
      <xdr:colOff>165100</xdr:colOff>
      <xdr:row>58</xdr:row>
      <xdr:rowOff>124460</xdr:rowOff>
    </xdr:to>
    <xdr:sp macro="" textlink="">
      <xdr:nvSpPr>
        <xdr:cNvPr id="382" name="楕円 381"/>
        <xdr:cNvSpPr/>
      </xdr:nvSpPr>
      <xdr:spPr>
        <a:xfrm>
          <a:off x="6921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115587</xdr:rowOff>
    </xdr:from>
    <xdr:ext cx="534377" cy="259045"/>
    <xdr:sp macro="" textlink="">
      <xdr:nvSpPr>
        <xdr:cNvPr id="383" name="テキスト ボックス 382"/>
        <xdr:cNvSpPr txBox="1"/>
      </xdr:nvSpPr>
      <xdr:spPr>
        <a:xfrm>
          <a:off x="6705111" y="100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159719</xdr:rowOff>
    </xdr:from>
    <xdr:to>
      <xdr:col>55</xdr:col>
      <xdr:colOff>0</xdr:colOff>
      <xdr:row>79</xdr:row>
      <xdr:rowOff>49730</xdr:rowOff>
    </xdr:to>
    <xdr:cxnSp macro="">
      <xdr:nvCxnSpPr>
        <xdr:cNvPr id="414" name="直線コネクタ 413"/>
        <xdr:cNvCxnSpPr/>
      </xdr:nvCxnSpPr>
      <xdr:spPr>
        <a:xfrm flipV="1">
          <a:off x="9639300" y="13361369"/>
          <a:ext cx="838200" cy="23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45386</xdr:rowOff>
    </xdr:from>
    <xdr:to>
      <xdr:col>50</xdr:col>
      <xdr:colOff>114300</xdr:colOff>
      <xdr:row>79</xdr:row>
      <xdr:rowOff>49730</xdr:rowOff>
    </xdr:to>
    <xdr:cxnSp macro="">
      <xdr:nvCxnSpPr>
        <xdr:cNvPr id="417" name="直線コネクタ 416"/>
        <xdr:cNvCxnSpPr/>
      </xdr:nvCxnSpPr>
      <xdr:spPr>
        <a:xfrm>
          <a:off x="8750300" y="1358993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26674</xdr:rowOff>
    </xdr:from>
    <xdr:to>
      <xdr:col>45</xdr:col>
      <xdr:colOff>177800</xdr:colOff>
      <xdr:row>79</xdr:row>
      <xdr:rowOff>45386</xdr:rowOff>
    </xdr:to>
    <xdr:cxnSp macro="">
      <xdr:nvCxnSpPr>
        <xdr:cNvPr id="420" name="直線コネクタ 419"/>
        <xdr:cNvCxnSpPr/>
      </xdr:nvCxnSpPr>
      <xdr:spPr>
        <a:xfrm>
          <a:off x="7861300" y="13571224"/>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26674</xdr:rowOff>
    </xdr:from>
    <xdr:to>
      <xdr:col>41</xdr:col>
      <xdr:colOff>50800</xdr:colOff>
      <xdr:row>79</xdr:row>
      <xdr:rowOff>41500</xdr:rowOff>
    </xdr:to>
    <xdr:cxnSp macro="">
      <xdr:nvCxnSpPr>
        <xdr:cNvPr id="423" name="直線コネクタ 422"/>
        <xdr:cNvCxnSpPr/>
      </xdr:nvCxnSpPr>
      <xdr:spPr>
        <a:xfrm flipV="1">
          <a:off x="6972300" y="13571224"/>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108919</xdr:rowOff>
    </xdr:from>
    <xdr:to>
      <xdr:col>55</xdr:col>
      <xdr:colOff>50800</xdr:colOff>
      <xdr:row>78</xdr:row>
      <xdr:rowOff>39069</xdr:rowOff>
    </xdr:to>
    <xdr:sp macro="" textlink="">
      <xdr:nvSpPr>
        <xdr:cNvPr id="433" name="楕円 432"/>
        <xdr:cNvSpPr/>
      </xdr:nvSpPr>
      <xdr:spPr>
        <a:xfrm>
          <a:off x="10426700" y="13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87346</xdr:rowOff>
    </xdr:from>
    <xdr:ext cx="469744" cy="259045"/>
    <xdr:sp macro="" textlink="">
      <xdr:nvSpPr>
        <xdr:cNvPr id="434" name="商工費該当値テキスト"/>
        <xdr:cNvSpPr txBox="1"/>
      </xdr:nvSpPr>
      <xdr:spPr>
        <a:xfrm>
          <a:off x="10528300" y="1328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170380</xdr:rowOff>
    </xdr:from>
    <xdr:to>
      <xdr:col>50</xdr:col>
      <xdr:colOff>165100</xdr:colOff>
      <xdr:row>79</xdr:row>
      <xdr:rowOff>100530</xdr:rowOff>
    </xdr:to>
    <xdr:sp macro="" textlink="">
      <xdr:nvSpPr>
        <xdr:cNvPr id="435" name="楕円 434"/>
        <xdr:cNvSpPr/>
      </xdr:nvSpPr>
      <xdr:spPr>
        <a:xfrm>
          <a:off x="9588500" y="135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91657</xdr:rowOff>
    </xdr:from>
    <xdr:ext cx="469744" cy="259045"/>
    <xdr:sp macro="" textlink="">
      <xdr:nvSpPr>
        <xdr:cNvPr id="436" name="テキスト ボックス 435"/>
        <xdr:cNvSpPr txBox="1"/>
      </xdr:nvSpPr>
      <xdr:spPr>
        <a:xfrm>
          <a:off x="9404428" y="1363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166036</xdr:rowOff>
    </xdr:from>
    <xdr:to>
      <xdr:col>46</xdr:col>
      <xdr:colOff>38100</xdr:colOff>
      <xdr:row>79</xdr:row>
      <xdr:rowOff>96186</xdr:rowOff>
    </xdr:to>
    <xdr:sp macro="" textlink="">
      <xdr:nvSpPr>
        <xdr:cNvPr id="437" name="楕円 436"/>
        <xdr:cNvSpPr/>
      </xdr:nvSpPr>
      <xdr:spPr>
        <a:xfrm>
          <a:off x="86995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87313</xdr:rowOff>
    </xdr:from>
    <xdr:ext cx="469744" cy="259045"/>
    <xdr:sp macro="" textlink="">
      <xdr:nvSpPr>
        <xdr:cNvPr id="438" name="テキスト ボックス 437"/>
        <xdr:cNvSpPr txBox="1"/>
      </xdr:nvSpPr>
      <xdr:spPr>
        <a:xfrm>
          <a:off x="8515428" y="136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147324</xdr:rowOff>
    </xdr:from>
    <xdr:to>
      <xdr:col>41</xdr:col>
      <xdr:colOff>101600</xdr:colOff>
      <xdr:row>79</xdr:row>
      <xdr:rowOff>77474</xdr:rowOff>
    </xdr:to>
    <xdr:sp macro="" textlink="">
      <xdr:nvSpPr>
        <xdr:cNvPr id="439" name="楕円 438"/>
        <xdr:cNvSpPr/>
      </xdr:nvSpPr>
      <xdr:spPr>
        <a:xfrm>
          <a:off x="7810500" y="135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68601</xdr:rowOff>
    </xdr:from>
    <xdr:ext cx="469744" cy="259045"/>
    <xdr:sp macro="" textlink="">
      <xdr:nvSpPr>
        <xdr:cNvPr id="440" name="テキスト ボックス 439"/>
        <xdr:cNvSpPr txBox="1"/>
      </xdr:nvSpPr>
      <xdr:spPr>
        <a:xfrm>
          <a:off x="7626428" y="136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162150</xdr:rowOff>
    </xdr:from>
    <xdr:to>
      <xdr:col>36</xdr:col>
      <xdr:colOff>165100</xdr:colOff>
      <xdr:row>79</xdr:row>
      <xdr:rowOff>92300</xdr:rowOff>
    </xdr:to>
    <xdr:sp macro="" textlink="">
      <xdr:nvSpPr>
        <xdr:cNvPr id="441" name="楕円 440"/>
        <xdr:cNvSpPr/>
      </xdr:nvSpPr>
      <xdr:spPr>
        <a:xfrm>
          <a:off x="6921500" y="135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83427</xdr:rowOff>
    </xdr:from>
    <xdr:ext cx="469744" cy="259045"/>
    <xdr:sp macro="" textlink="">
      <xdr:nvSpPr>
        <xdr:cNvPr id="442" name="テキスト ボックス 441"/>
        <xdr:cNvSpPr txBox="1"/>
      </xdr:nvSpPr>
      <xdr:spPr>
        <a:xfrm>
          <a:off x="6737428" y="136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35331</xdr:rowOff>
    </xdr:from>
    <xdr:to>
      <xdr:col>55</xdr:col>
      <xdr:colOff>0</xdr:colOff>
      <xdr:row>98</xdr:row>
      <xdr:rowOff>67162</xdr:rowOff>
    </xdr:to>
    <xdr:cxnSp macro="">
      <xdr:nvCxnSpPr>
        <xdr:cNvPr id="473" name="直線コネクタ 472"/>
        <xdr:cNvCxnSpPr/>
      </xdr:nvCxnSpPr>
      <xdr:spPr>
        <a:xfrm flipV="1">
          <a:off x="9639300" y="16837431"/>
          <a:ext cx="838200" cy="3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67162</xdr:rowOff>
    </xdr:from>
    <xdr:to>
      <xdr:col>50</xdr:col>
      <xdr:colOff>114300</xdr:colOff>
      <xdr:row>98</xdr:row>
      <xdr:rowOff>72932</xdr:rowOff>
    </xdr:to>
    <xdr:cxnSp macro="">
      <xdr:nvCxnSpPr>
        <xdr:cNvPr id="476" name="直線コネクタ 475"/>
        <xdr:cNvCxnSpPr/>
      </xdr:nvCxnSpPr>
      <xdr:spPr>
        <a:xfrm flipV="1">
          <a:off x="8750300" y="16869262"/>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52939</xdr:rowOff>
    </xdr:from>
    <xdr:to>
      <xdr:col>45</xdr:col>
      <xdr:colOff>177800</xdr:colOff>
      <xdr:row>98</xdr:row>
      <xdr:rowOff>72932</xdr:rowOff>
    </xdr:to>
    <xdr:cxnSp macro="">
      <xdr:nvCxnSpPr>
        <xdr:cNvPr id="479" name="直線コネクタ 478"/>
        <xdr:cNvCxnSpPr/>
      </xdr:nvCxnSpPr>
      <xdr:spPr>
        <a:xfrm>
          <a:off x="7861300" y="16855039"/>
          <a:ext cx="889000" cy="1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52939</xdr:rowOff>
    </xdr:from>
    <xdr:to>
      <xdr:col>41</xdr:col>
      <xdr:colOff>50800</xdr:colOff>
      <xdr:row>98</xdr:row>
      <xdr:rowOff>83232</xdr:rowOff>
    </xdr:to>
    <xdr:cxnSp macro="">
      <xdr:nvCxnSpPr>
        <xdr:cNvPr id="482" name="直線コネクタ 481"/>
        <xdr:cNvCxnSpPr/>
      </xdr:nvCxnSpPr>
      <xdr:spPr>
        <a:xfrm flipV="1">
          <a:off x="6972300" y="16855039"/>
          <a:ext cx="889000" cy="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155981</xdr:rowOff>
    </xdr:from>
    <xdr:to>
      <xdr:col>55</xdr:col>
      <xdr:colOff>50800</xdr:colOff>
      <xdr:row>98</xdr:row>
      <xdr:rowOff>86131</xdr:rowOff>
    </xdr:to>
    <xdr:sp macro="" textlink="">
      <xdr:nvSpPr>
        <xdr:cNvPr id="492" name="楕円 491"/>
        <xdr:cNvSpPr/>
      </xdr:nvSpPr>
      <xdr:spPr>
        <a:xfrm>
          <a:off x="10426700" y="167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7408</xdr:rowOff>
    </xdr:from>
    <xdr:ext cx="534377" cy="259045"/>
    <xdr:sp macro="" textlink="">
      <xdr:nvSpPr>
        <xdr:cNvPr id="493" name="土木費該当値テキスト"/>
        <xdr:cNvSpPr txBox="1"/>
      </xdr:nvSpPr>
      <xdr:spPr>
        <a:xfrm>
          <a:off x="10528300" y="166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16362</xdr:rowOff>
    </xdr:from>
    <xdr:to>
      <xdr:col>50</xdr:col>
      <xdr:colOff>165100</xdr:colOff>
      <xdr:row>98</xdr:row>
      <xdr:rowOff>117962</xdr:rowOff>
    </xdr:to>
    <xdr:sp macro="" textlink="">
      <xdr:nvSpPr>
        <xdr:cNvPr id="494" name="楕円 493"/>
        <xdr:cNvSpPr/>
      </xdr:nvSpPr>
      <xdr:spPr>
        <a:xfrm>
          <a:off x="9588500" y="168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134489</xdr:rowOff>
    </xdr:from>
    <xdr:ext cx="534377" cy="259045"/>
    <xdr:sp macro="" textlink="">
      <xdr:nvSpPr>
        <xdr:cNvPr id="495" name="テキスト ボックス 494"/>
        <xdr:cNvSpPr txBox="1"/>
      </xdr:nvSpPr>
      <xdr:spPr>
        <a:xfrm>
          <a:off x="9372111" y="165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22132</xdr:rowOff>
    </xdr:from>
    <xdr:to>
      <xdr:col>46</xdr:col>
      <xdr:colOff>38100</xdr:colOff>
      <xdr:row>98</xdr:row>
      <xdr:rowOff>123732</xdr:rowOff>
    </xdr:to>
    <xdr:sp macro="" textlink="">
      <xdr:nvSpPr>
        <xdr:cNvPr id="496" name="楕円 495"/>
        <xdr:cNvSpPr/>
      </xdr:nvSpPr>
      <xdr:spPr>
        <a:xfrm>
          <a:off x="8699500" y="168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140259</xdr:rowOff>
    </xdr:from>
    <xdr:ext cx="534377" cy="259045"/>
    <xdr:sp macro="" textlink="">
      <xdr:nvSpPr>
        <xdr:cNvPr id="497" name="テキスト ボックス 496"/>
        <xdr:cNvSpPr txBox="1"/>
      </xdr:nvSpPr>
      <xdr:spPr>
        <a:xfrm>
          <a:off x="8483111" y="165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2139</xdr:rowOff>
    </xdr:from>
    <xdr:to>
      <xdr:col>41</xdr:col>
      <xdr:colOff>101600</xdr:colOff>
      <xdr:row>98</xdr:row>
      <xdr:rowOff>103739</xdr:rowOff>
    </xdr:to>
    <xdr:sp macro="" textlink="">
      <xdr:nvSpPr>
        <xdr:cNvPr id="498" name="楕円 497"/>
        <xdr:cNvSpPr/>
      </xdr:nvSpPr>
      <xdr:spPr>
        <a:xfrm>
          <a:off x="7810500" y="168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120266</xdr:rowOff>
    </xdr:from>
    <xdr:ext cx="534377" cy="259045"/>
    <xdr:sp macro="" textlink="">
      <xdr:nvSpPr>
        <xdr:cNvPr id="499" name="テキスト ボックス 498"/>
        <xdr:cNvSpPr txBox="1"/>
      </xdr:nvSpPr>
      <xdr:spPr>
        <a:xfrm>
          <a:off x="7594111" y="1657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32432</xdr:rowOff>
    </xdr:from>
    <xdr:to>
      <xdr:col>36</xdr:col>
      <xdr:colOff>165100</xdr:colOff>
      <xdr:row>98</xdr:row>
      <xdr:rowOff>134032</xdr:rowOff>
    </xdr:to>
    <xdr:sp macro="" textlink="">
      <xdr:nvSpPr>
        <xdr:cNvPr id="500" name="楕円 499"/>
        <xdr:cNvSpPr/>
      </xdr:nvSpPr>
      <xdr:spPr>
        <a:xfrm>
          <a:off x="6921500" y="16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125159</xdr:rowOff>
    </xdr:from>
    <xdr:ext cx="534377" cy="259045"/>
    <xdr:sp macro="" textlink="">
      <xdr:nvSpPr>
        <xdr:cNvPr id="501" name="テキスト ボックス 500"/>
        <xdr:cNvSpPr txBox="1"/>
      </xdr:nvSpPr>
      <xdr:spPr>
        <a:xfrm>
          <a:off x="6705111" y="1692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115207</xdr:rowOff>
    </xdr:from>
    <xdr:to>
      <xdr:col>85</xdr:col>
      <xdr:colOff>127000</xdr:colOff>
      <xdr:row>37</xdr:row>
      <xdr:rowOff>126539</xdr:rowOff>
    </xdr:to>
    <xdr:cxnSp macro="">
      <xdr:nvCxnSpPr>
        <xdr:cNvPr id="533" name="直線コネクタ 532"/>
        <xdr:cNvCxnSpPr/>
      </xdr:nvCxnSpPr>
      <xdr:spPr>
        <a:xfrm flipV="1">
          <a:off x="15481300" y="6458857"/>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126539</xdr:rowOff>
    </xdr:from>
    <xdr:to>
      <xdr:col>81</xdr:col>
      <xdr:colOff>50800</xdr:colOff>
      <xdr:row>37</xdr:row>
      <xdr:rowOff>156355</xdr:rowOff>
    </xdr:to>
    <xdr:cxnSp macro="">
      <xdr:nvCxnSpPr>
        <xdr:cNvPr id="536" name="直線コネクタ 535"/>
        <xdr:cNvCxnSpPr/>
      </xdr:nvCxnSpPr>
      <xdr:spPr>
        <a:xfrm flipV="1">
          <a:off x="14592300" y="6470189"/>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152306</xdr:rowOff>
    </xdr:from>
    <xdr:to>
      <xdr:col>76</xdr:col>
      <xdr:colOff>114300</xdr:colOff>
      <xdr:row>37</xdr:row>
      <xdr:rowOff>156355</xdr:rowOff>
    </xdr:to>
    <xdr:cxnSp macro="">
      <xdr:nvCxnSpPr>
        <xdr:cNvPr id="539" name="直線コネクタ 538"/>
        <xdr:cNvCxnSpPr/>
      </xdr:nvCxnSpPr>
      <xdr:spPr>
        <a:xfrm>
          <a:off x="13703300" y="649595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152306</xdr:rowOff>
    </xdr:from>
    <xdr:to>
      <xdr:col>71</xdr:col>
      <xdr:colOff>177800</xdr:colOff>
      <xdr:row>38</xdr:row>
      <xdr:rowOff>6590</xdr:rowOff>
    </xdr:to>
    <xdr:cxnSp macro="">
      <xdr:nvCxnSpPr>
        <xdr:cNvPr id="542" name="直線コネクタ 541"/>
        <xdr:cNvCxnSpPr/>
      </xdr:nvCxnSpPr>
      <xdr:spPr>
        <a:xfrm flipV="1">
          <a:off x="12814300" y="6495956"/>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64407</xdr:rowOff>
    </xdr:from>
    <xdr:to>
      <xdr:col>85</xdr:col>
      <xdr:colOff>177800</xdr:colOff>
      <xdr:row>37</xdr:row>
      <xdr:rowOff>166007</xdr:rowOff>
    </xdr:to>
    <xdr:sp macro="" textlink="">
      <xdr:nvSpPr>
        <xdr:cNvPr id="552" name="楕円 551"/>
        <xdr:cNvSpPr/>
      </xdr:nvSpPr>
      <xdr:spPr>
        <a:xfrm>
          <a:off x="162687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42834</xdr:rowOff>
    </xdr:from>
    <xdr:ext cx="534377" cy="259045"/>
    <xdr:sp macro="" textlink="">
      <xdr:nvSpPr>
        <xdr:cNvPr id="553" name="消防費該当値テキスト"/>
        <xdr:cNvSpPr txBox="1"/>
      </xdr:nvSpPr>
      <xdr:spPr>
        <a:xfrm>
          <a:off x="16370300" y="63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75739</xdr:rowOff>
    </xdr:from>
    <xdr:to>
      <xdr:col>81</xdr:col>
      <xdr:colOff>101600</xdr:colOff>
      <xdr:row>38</xdr:row>
      <xdr:rowOff>5890</xdr:rowOff>
    </xdr:to>
    <xdr:sp macro="" textlink="">
      <xdr:nvSpPr>
        <xdr:cNvPr id="554" name="楕円 553"/>
        <xdr:cNvSpPr/>
      </xdr:nvSpPr>
      <xdr:spPr>
        <a:xfrm>
          <a:off x="15430500" y="6419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22416</xdr:rowOff>
    </xdr:from>
    <xdr:ext cx="534377" cy="259045"/>
    <xdr:sp macro="" textlink="">
      <xdr:nvSpPr>
        <xdr:cNvPr id="555" name="テキスト ボックス 554"/>
        <xdr:cNvSpPr txBox="1"/>
      </xdr:nvSpPr>
      <xdr:spPr>
        <a:xfrm>
          <a:off x="15214111" y="61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105555</xdr:rowOff>
    </xdr:from>
    <xdr:to>
      <xdr:col>76</xdr:col>
      <xdr:colOff>165100</xdr:colOff>
      <xdr:row>38</xdr:row>
      <xdr:rowOff>35705</xdr:rowOff>
    </xdr:to>
    <xdr:sp macro="" textlink="">
      <xdr:nvSpPr>
        <xdr:cNvPr id="556" name="楕円 555"/>
        <xdr:cNvSpPr/>
      </xdr:nvSpPr>
      <xdr:spPr>
        <a:xfrm>
          <a:off x="14541500" y="64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26832</xdr:rowOff>
    </xdr:from>
    <xdr:ext cx="534377" cy="259045"/>
    <xdr:sp macro="" textlink="">
      <xdr:nvSpPr>
        <xdr:cNvPr id="557" name="テキスト ボックス 556"/>
        <xdr:cNvSpPr txBox="1"/>
      </xdr:nvSpPr>
      <xdr:spPr>
        <a:xfrm>
          <a:off x="14325111" y="654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101506</xdr:rowOff>
    </xdr:from>
    <xdr:to>
      <xdr:col>72</xdr:col>
      <xdr:colOff>38100</xdr:colOff>
      <xdr:row>38</xdr:row>
      <xdr:rowOff>31655</xdr:rowOff>
    </xdr:to>
    <xdr:sp macro="" textlink="">
      <xdr:nvSpPr>
        <xdr:cNvPr id="558" name="楕円 557"/>
        <xdr:cNvSpPr/>
      </xdr:nvSpPr>
      <xdr:spPr>
        <a:xfrm>
          <a:off x="13652500" y="64451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22782</xdr:rowOff>
    </xdr:from>
    <xdr:ext cx="534377" cy="259045"/>
    <xdr:sp macro="" textlink="">
      <xdr:nvSpPr>
        <xdr:cNvPr id="559" name="テキスト ボックス 558"/>
        <xdr:cNvSpPr txBox="1"/>
      </xdr:nvSpPr>
      <xdr:spPr>
        <a:xfrm>
          <a:off x="13436111" y="65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127240</xdr:rowOff>
    </xdr:from>
    <xdr:to>
      <xdr:col>67</xdr:col>
      <xdr:colOff>101600</xdr:colOff>
      <xdr:row>38</xdr:row>
      <xdr:rowOff>57390</xdr:rowOff>
    </xdr:to>
    <xdr:sp macro="" textlink="">
      <xdr:nvSpPr>
        <xdr:cNvPr id="560" name="楕円 559"/>
        <xdr:cNvSpPr/>
      </xdr:nvSpPr>
      <xdr:spPr>
        <a:xfrm>
          <a:off x="12763500" y="6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48517</xdr:rowOff>
    </xdr:from>
    <xdr:ext cx="534377" cy="259045"/>
    <xdr:sp macro="" textlink="">
      <xdr:nvSpPr>
        <xdr:cNvPr id="561" name="テキスト ボックス 560"/>
        <xdr:cNvSpPr txBox="1"/>
      </xdr:nvSpPr>
      <xdr:spPr>
        <a:xfrm>
          <a:off x="12547111" y="65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2629</xdr:rowOff>
    </xdr:from>
    <xdr:to>
      <xdr:col>85</xdr:col>
      <xdr:colOff>127000</xdr:colOff>
      <xdr:row>58</xdr:row>
      <xdr:rowOff>84404</xdr:rowOff>
    </xdr:to>
    <xdr:cxnSp macro="">
      <xdr:nvCxnSpPr>
        <xdr:cNvPr id="591" name="直線コネクタ 590"/>
        <xdr:cNvCxnSpPr/>
      </xdr:nvCxnSpPr>
      <xdr:spPr>
        <a:xfrm flipV="1">
          <a:off x="15481300" y="9946729"/>
          <a:ext cx="8382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116205</xdr:rowOff>
    </xdr:from>
    <xdr:to>
      <xdr:col>81</xdr:col>
      <xdr:colOff>50800</xdr:colOff>
      <xdr:row>58</xdr:row>
      <xdr:rowOff>84404</xdr:rowOff>
    </xdr:to>
    <xdr:cxnSp macro="">
      <xdr:nvCxnSpPr>
        <xdr:cNvPr id="594" name="直線コネクタ 593"/>
        <xdr:cNvCxnSpPr/>
      </xdr:nvCxnSpPr>
      <xdr:spPr>
        <a:xfrm>
          <a:off x="14592300" y="9888855"/>
          <a:ext cx="889000" cy="1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116205</xdr:rowOff>
    </xdr:from>
    <xdr:to>
      <xdr:col>76</xdr:col>
      <xdr:colOff>114300</xdr:colOff>
      <xdr:row>58</xdr:row>
      <xdr:rowOff>112433</xdr:rowOff>
    </xdr:to>
    <xdr:cxnSp macro="">
      <xdr:nvCxnSpPr>
        <xdr:cNvPr id="597" name="直線コネクタ 596"/>
        <xdr:cNvCxnSpPr/>
      </xdr:nvCxnSpPr>
      <xdr:spPr>
        <a:xfrm flipV="1">
          <a:off x="13703300" y="9888855"/>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1181</xdr:rowOff>
    </xdr:from>
    <xdr:to>
      <xdr:col>71</xdr:col>
      <xdr:colOff>177800</xdr:colOff>
      <xdr:row>58</xdr:row>
      <xdr:rowOff>112433</xdr:rowOff>
    </xdr:to>
    <xdr:cxnSp macro="">
      <xdr:nvCxnSpPr>
        <xdr:cNvPr id="600" name="直線コネクタ 599"/>
        <xdr:cNvCxnSpPr/>
      </xdr:nvCxnSpPr>
      <xdr:spPr>
        <a:xfrm>
          <a:off x="12814300" y="9430931"/>
          <a:ext cx="889000" cy="62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123279</xdr:rowOff>
    </xdr:from>
    <xdr:to>
      <xdr:col>85</xdr:col>
      <xdr:colOff>177800</xdr:colOff>
      <xdr:row>58</xdr:row>
      <xdr:rowOff>53429</xdr:rowOff>
    </xdr:to>
    <xdr:sp macro="" textlink="">
      <xdr:nvSpPr>
        <xdr:cNvPr id="610" name="楕円 609"/>
        <xdr:cNvSpPr/>
      </xdr:nvSpPr>
      <xdr:spPr>
        <a:xfrm>
          <a:off x="16268700" y="98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101706</xdr:rowOff>
    </xdr:from>
    <xdr:ext cx="534377" cy="259045"/>
    <xdr:sp macro="" textlink="">
      <xdr:nvSpPr>
        <xdr:cNvPr id="611" name="教育費該当値テキスト"/>
        <xdr:cNvSpPr txBox="1"/>
      </xdr:nvSpPr>
      <xdr:spPr>
        <a:xfrm>
          <a:off x="16370300" y="98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33604</xdr:rowOff>
    </xdr:from>
    <xdr:to>
      <xdr:col>81</xdr:col>
      <xdr:colOff>101600</xdr:colOff>
      <xdr:row>58</xdr:row>
      <xdr:rowOff>135204</xdr:rowOff>
    </xdr:to>
    <xdr:sp macro="" textlink="">
      <xdr:nvSpPr>
        <xdr:cNvPr id="612" name="楕円 611"/>
        <xdr:cNvSpPr/>
      </xdr:nvSpPr>
      <xdr:spPr>
        <a:xfrm>
          <a:off x="15430500" y="99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126331</xdr:rowOff>
    </xdr:from>
    <xdr:ext cx="534377" cy="259045"/>
    <xdr:sp macro="" textlink="">
      <xdr:nvSpPr>
        <xdr:cNvPr id="613" name="テキスト ボックス 612"/>
        <xdr:cNvSpPr txBox="1"/>
      </xdr:nvSpPr>
      <xdr:spPr>
        <a:xfrm>
          <a:off x="15214111" y="100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65405</xdr:rowOff>
    </xdr:from>
    <xdr:to>
      <xdr:col>76</xdr:col>
      <xdr:colOff>165100</xdr:colOff>
      <xdr:row>57</xdr:row>
      <xdr:rowOff>167005</xdr:rowOff>
    </xdr:to>
    <xdr:sp macro="" textlink="">
      <xdr:nvSpPr>
        <xdr:cNvPr id="614" name="楕円 613"/>
        <xdr:cNvSpPr/>
      </xdr:nvSpPr>
      <xdr:spPr>
        <a:xfrm>
          <a:off x="1454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158132</xdr:rowOff>
    </xdr:from>
    <xdr:ext cx="534377" cy="259045"/>
    <xdr:sp macro="" textlink="">
      <xdr:nvSpPr>
        <xdr:cNvPr id="615" name="テキスト ボックス 614"/>
        <xdr:cNvSpPr txBox="1"/>
      </xdr:nvSpPr>
      <xdr:spPr>
        <a:xfrm>
          <a:off x="14325111" y="99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61633</xdr:rowOff>
    </xdr:from>
    <xdr:to>
      <xdr:col>72</xdr:col>
      <xdr:colOff>38100</xdr:colOff>
      <xdr:row>58</xdr:row>
      <xdr:rowOff>163233</xdr:rowOff>
    </xdr:to>
    <xdr:sp macro="" textlink="">
      <xdr:nvSpPr>
        <xdr:cNvPr id="616" name="楕円 615"/>
        <xdr:cNvSpPr/>
      </xdr:nvSpPr>
      <xdr:spPr>
        <a:xfrm>
          <a:off x="13652500" y="100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154360</xdr:rowOff>
    </xdr:from>
    <xdr:ext cx="534377" cy="259045"/>
    <xdr:sp macro="" textlink="">
      <xdr:nvSpPr>
        <xdr:cNvPr id="617" name="テキスト ボックス 616"/>
        <xdr:cNvSpPr txBox="1"/>
      </xdr:nvSpPr>
      <xdr:spPr>
        <a:xfrm>
          <a:off x="13436111" y="1009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121831</xdr:rowOff>
    </xdr:from>
    <xdr:to>
      <xdr:col>67</xdr:col>
      <xdr:colOff>101600</xdr:colOff>
      <xdr:row>55</xdr:row>
      <xdr:rowOff>51981</xdr:rowOff>
    </xdr:to>
    <xdr:sp macro="" textlink="">
      <xdr:nvSpPr>
        <xdr:cNvPr id="618" name="楕円 617"/>
        <xdr:cNvSpPr/>
      </xdr:nvSpPr>
      <xdr:spPr>
        <a:xfrm>
          <a:off x="12763500" y="938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68508</xdr:rowOff>
    </xdr:from>
    <xdr:ext cx="534377" cy="259045"/>
    <xdr:sp macro="" textlink="">
      <xdr:nvSpPr>
        <xdr:cNvPr id="619" name="テキスト ボックス 618"/>
        <xdr:cNvSpPr txBox="1"/>
      </xdr:nvSpPr>
      <xdr:spPr>
        <a:xfrm>
          <a:off x="12547111" y="91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86957</xdr:rowOff>
    </xdr:from>
    <xdr:to>
      <xdr:col>85</xdr:col>
      <xdr:colOff>127000</xdr:colOff>
      <xdr:row>78</xdr:row>
      <xdr:rowOff>170562</xdr:rowOff>
    </xdr:to>
    <xdr:cxnSp macro="">
      <xdr:nvCxnSpPr>
        <xdr:cNvPr id="648" name="直線コネクタ 647"/>
        <xdr:cNvCxnSpPr/>
      </xdr:nvCxnSpPr>
      <xdr:spPr>
        <a:xfrm>
          <a:off x="15481300" y="13460057"/>
          <a:ext cx="838200" cy="8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86957</xdr:rowOff>
    </xdr:from>
    <xdr:to>
      <xdr:col>81</xdr:col>
      <xdr:colOff>50800</xdr:colOff>
      <xdr:row>79</xdr:row>
      <xdr:rowOff>38799</xdr:rowOff>
    </xdr:to>
    <xdr:cxnSp macro="">
      <xdr:nvCxnSpPr>
        <xdr:cNvPr id="651" name="直線コネクタ 650"/>
        <xdr:cNvCxnSpPr/>
      </xdr:nvCxnSpPr>
      <xdr:spPr>
        <a:xfrm flipV="1">
          <a:off x="14592300" y="13460057"/>
          <a:ext cx="889000" cy="1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7074</xdr:rowOff>
    </xdr:from>
    <xdr:to>
      <xdr:col>76</xdr:col>
      <xdr:colOff>114300</xdr:colOff>
      <xdr:row>79</xdr:row>
      <xdr:rowOff>38799</xdr:rowOff>
    </xdr:to>
    <xdr:cxnSp macro="">
      <xdr:nvCxnSpPr>
        <xdr:cNvPr id="654" name="直線コネクタ 653"/>
        <xdr:cNvCxnSpPr/>
      </xdr:nvCxnSpPr>
      <xdr:spPr>
        <a:xfrm>
          <a:off x="13703300" y="13551624"/>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7074</xdr:rowOff>
    </xdr:from>
    <xdr:to>
      <xdr:col>71</xdr:col>
      <xdr:colOff>177800</xdr:colOff>
      <xdr:row>79</xdr:row>
      <xdr:rowOff>44450</xdr:rowOff>
    </xdr:to>
    <xdr:cxnSp macro="">
      <xdr:nvCxnSpPr>
        <xdr:cNvPr id="657" name="直線コネクタ 656"/>
        <xdr:cNvCxnSpPr/>
      </xdr:nvCxnSpPr>
      <xdr:spPr>
        <a:xfrm flipV="1">
          <a:off x="12814300" y="13551624"/>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119762</xdr:rowOff>
    </xdr:from>
    <xdr:to>
      <xdr:col>85</xdr:col>
      <xdr:colOff>177800</xdr:colOff>
      <xdr:row>79</xdr:row>
      <xdr:rowOff>49912</xdr:rowOff>
    </xdr:to>
    <xdr:sp macro="" textlink="">
      <xdr:nvSpPr>
        <xdr:cNvPr id="667" name="楕円 666"/>
        <xdr:cNvSpPr/>
      </xdr:nvSpPr>
      <xdr:spPr>
        <a:xfrm>
          <a:off x="162687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62007</xdr:rowOff>
    </xdr:from>
    <xdr:ext cx="469744" cy="259045"/>
    <xdr:sp macro="" textlink="">
      <xdr:nvSpPr>
        <xdr:cNvPr id="668" name="災害復旧費該当値テキスト"/>
        <xdr:cNvSpPr txBox="1"/>
      </xdr:nvSpPr>
      <xdr:spPr>
        <a:xfrm>
          <a:off x="16370300" y="13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36157</xdr:rowOff>
    </xdr:from>
    <xdr:to>
      <xdr:col>81</xdr:col>
      <xdr:colOff>101600</xdr:colOff>
      <xdr:row>78</xdr:row>
      <xdr:rowOff>137757</xdr:rowOff>
    </xdr:to>
    <xdr:sp macro="" textlink="">
      <xdr:nvSpPr>
        <xdr:cNvPr id="669" name="楕円 668"/>
        <xdr:cNvSpPr/>
      </xdr:nvSpPr>
      <xdr:spPr>
        <a:xfrm>
          <a:off x="15430500" y="134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154284</xdr:rowOff>
    </xdr:from>
    <xdr:ext cx="534377" cy="259045"/>
    <xdr:sp macro="" textlink="">
      <xdr:nvSpPr>
        <xdr:cNvPr id="670" name="テキスト ボックス 669"/>
        <xdr:cNvSpPr txBox="1"/>
      </xdr:nvSpPr>
      <xdr:spPr>
        <a:xfrm>
          <a:off x="15214111" y="131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159449</xdr:rowOff>
    </xdr:from>
    <xdr:to>
      <xdr:col>76</xdr:col>
      <xdr:colOff>165100</xdr:colOff>
      <xdr:row>79</xdr:row>
      <xdr:rowOff>89599</xdr:rowOff>
    </xdr:to>
    <xdr:sp macro="" textlink="">
      <xdr:nvSpPr>
        <xdr:cNvPr id="671" name="楕円 670"/>
        <xdr:cNvSpPr/>
      </xdr:nvSpPr>
      <xdr:spPr>
        <a:xfrm>
          <a:off x="14541500" y="135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80726</xdr:rowOff>
    </xdr:from>
    <xdr:ext cx="378565" cy="259045"/>
    <xdr:sp macro="" textlink="">
      <xdr:nvSpPr>
        <xdr:cNvPr id="672" name="テキスト ボックス 671"/>
        <xdr:cNvSpPr txBox="1"/>
      </xdr:nvSpPr>
      <xdr:spPr>
        <a:xfrm>
          <a:off x="14403017" y="13625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127724</xdr:rowOff>
    </xdr:from>
    <xdr:to>
      <xdr:col>72</xdr:col>
      <xdr:colOff>38100</xdr:colOff>
      <xdr:row>79</xdr:row>
      <xdr:rowOff>57874</xdr:rowOff>
    </xdr:to>
    <xdr:sp macro="" textlink="">
      <xdr:nvSpPr>
        <xdr:cNvPr id="673" name="楕円 672"/>
        <xdr:cNvSpPr/>
      </xdr:nvSpPr>
      <xdr:spPr>
        <a:xfrm>
          <a:off x="13652500" y="135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74401</xdr:rowOff>
    </xdr:from>
    <xdr:ext cx="469744" cy="259045"/>
    <xdr:sp macro="" textlink="">
      <xdr:nvSpPr>
        <xdr:cNvPr id="674" name="テキスト ボックス 673"/>
        <xdr:cNvSpPr txBox="1"/>
      </xdr:nvSpPr>
      <xdr:spPr>
        <a:xfrm>
          <a:off x="13468428" y="1327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31001</xdr:rowOff>
    </xdr:from>
    <xdr:to>
      <xdr:col>85</xdr:col>
      <xdr:colOff>127000</xdr:colOff>
      <xdr:row>96</xdr:row>
      <xdr:rowOff>48628</xdr:rowOff>
    </xdr:to>
    <xdr:cxnSp macro="">
      <xdr:nvCxnSpPr>
        <xdr:cNvPr id="705" name="直線コネクタ 704"/>
        <xdr:cNvCxnSpPr/>
      </xdr:nvCxnSpPr>
      <xdr:spPr>
        <a:xfrm>
          <a:off x="15481300" y="16490201"/>
          <a:ext cx="8382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31001</xdr:rowOff>
    </xdr:from>
    <xdr:to>
      <xdr:col>81</xdr:col>
      <xdr:colOff>50800</xdr:colOff>
      <xdr:row>96</xdr:row>
      <xdr:rowOff>79590</xdr:rowOff>
    </xdr:to>
    <xdr:cxnSp macro="">
      <xdr:nvCxnSpPr>
        <xdr:cNvPr id="708" name="直線コネクタ 707"/>
        <xdr:cNvCxnSpPr/>
      </xdr:nvCxnSpPr>
      <xdr:spPr>
        <a:xfrm flipV="1">
          <a:off x="14592300" y="16490201"/>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168314</xdr:rowOff>
    </xdr:from>
    <xdr:to>
      <xdr:col>76</xdr:col>
      <xdr:colOff>114300</xdr:colOff>
      <xdr:row>96</xdr:row>
      <xdr:rowOff>79590</xdr:rowOff>
    </xdr:to>
    <xdr:cxnSp macro="">
      <xdr:nvCxnSpPr>
        <xdr:cNvPr id="711" name="直線コネクタ 710"/>
        <xdr:cNvCxnSpPr/>
      </xdr:nvCxnSpPr>
      <xdr:spPr>
        <a:xfrm>
          <a:off x="13703300" y="16456064"/>
          <a:ext cx="8890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159144</xdr:rowOff>
    </xdr:from>
    <xdr:to>
      <xdr:col>71</xdr:col>
      <xdr:colOff>177800</xdr:colOff>
      <xdr:row>95</xdr:row>
      <xdr:rowOff>168314</xdr:rowOff>
    </xdr:to>
    <xdr:cxnSp macro="">
      <xdr:nvCxnSpPr>
        <xdr:cNvPr id="714" name="直線コネクタ 713"/>
        <xdr:cNvCxnSpPr/>
      </xdr:nvCxnSpPr>
      <xdr:spPr>
        <a:xfrm>
          <a:off x="12814300" y="16446894"/>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169278</xdr:rowOff>
    </xdr:from>
    <xdr:to>
      <xdr:col>85</xdr:col>
      <xdr:colOff>177800</xdr:colOff>
      <xdr:row>96</xdr:row>
      <xdr:rowOff>99428</xdr:rowOff>
    </xdr:to>
    <xdr:sp macro="" textlink="">
      <xdr:nvSpPr>
        <xdr:cNvPr id="724" name="楕円 723"/>
        <xdr:cNvSpPr/>
      </xdr:nvSpPr>
      <xdr:spPr>
        <a:xfrm>
          <a:off x="16268700" y="16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147705</xdr:rowOff>
    </xdr:from>
    <xdr:ext cx="534377" cy="259045"/>
    <xdr:sp macro="" textlink="">
      <xdr:nvSpPr>
        <xdr:cNvPr id="725" name="公債費該当値テキスト"/>
        <xdr:cNvSpPr txBox="1"/>
      </xdr:nvSpPr>
      <xdr:spPr>
        <a:xfrm>
          <a:off x="16370300" y="1643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151651</xdr:rowOff>
    </xdr:from>
    <xdr:to>
      <xdr:col>81</xdr:col>
      <xdr:colOff>101600</xdr:colOff>
      <xdr:row>96</xdr:row>
      <xdr:rowOff>81801</xdr:rowOff>
    </xdr:to>
    <xdr:sp macro="" textlink="">
      <xdr:nvSpPr>
        <xdr:cNvPr id="726" name="楕円 725"/>
        <xdr:cNvSpPr/>
      </xdr:nvSpPr>
      <xdr:spPr>
        <a:xfrm>
          <a:off x="15430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72928</xdr:rowOff>
    </xdr:from>
    <xdr:ext cx="534377" cy="259045"/>
    <xdr:sp macro="" textlink="">
      <xdr:nvSpPr>
        <xdr:cNvPr id="727" name="テキスト ボックス 726"/>
        <xdr:cNvSpPr txBox="1"/>
      </xdr:nvSpPr>
      <xdr:spPr>
        <a:xfrm>
          <a:off x="15214111" y="16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28790</xdr:rowOff>
    </xdr:from>
    <xdr:to>
      <xdr:col>76</xdr:col>
      <xdr:colOff>165100</xdr:colOff>
      <xdr:row>96</xdr:row>
      <xdr:rowOff>130390</xdr:rowOff>
    </xdr:to>
    <xdr:sp macro="" textlink="">
      <xdr:nvSpPr>
        <xdr:cNvPr id="728" name="楕円 727"/>
        <xdr:cNvSpPr/>
      </xdr:nvSpPr>
      <xdr:spPr>
        <a:xfrm>
          <a:off x="14541500" y="164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121517</xdr:rowOff>
    </xdr:from>
    <xdr:ext cx="534377" cy="259045"/>
    <xdr:sp macro="" textlink="">
      <xdr:nvSpPr>
        <xdr:cNvPr id="729" name="テキスト ボックス 728"/>
        <xdr:cNvSpPr txBox="1"/>
      </xdr:nvSpPr>
      <xdr:spPr>
        <a:xfrm>
          <a:off x="14325111" y="165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117514</xdr:rowOff>
    </xdr:from>
    <xdr:to>
      <xdr:col>72</xdr:col>
      <xdr:colOff>38100</xdr:colOff>
      <xdr:row>96</xdr:row>
      <xdr:rowOff>47664</xdr:rowOff>
    </xdr:to>
    <xdr:sp macro="" textlink="">
      <xdr:nvSpPr>
        <xdr:cNvPr id="730" name="楕円 729"/>
        <xdr:cNvSpPr/>
      </xdr:nvSpPr>
      <xdr:spPr>
        <a:xfrm>
          <a:off x="13652500" y="164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38791</xdr:rowOff>
    </xdr:from>
    <xdr:ext cx="534377" cy="259045"/>
    <xdr:sp macro="" textlink="">
      <xdr:nvSpPr>
        <xdr:cNvPr id="731" name="テキスト ボックス 730"/>
        <xdr:cNvSpPr txBox="1"/>
      </xdr:nvSpPr>
      <xdr:spPr>
        <a:xfrm>
          <a:off x="13436111" y="164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108344</xdr:rowOff>
    </xdr:from>
    <xdr:to>
      <xdr:col>67</xdr:col>
      <xdr:colOff>101600</xdr:colOff>
      <xdr:row>96</xdr:row>
      <xdr:rowOff>38494</xdr:rowOff>
    </xdr:to>
    <xdr:sp macro="" textlink="">
      <xdr:nvSpPr>
        <xdr:cNvPr id="732" name="楕円 731"/>
        <xdr:cNvSpPr/>
      </xdr:nvSpPr>
      <xdr:spPr>
        <a:xfrm>
          <a:off x="12763500" y="163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29621</xdr:rowOff>
    </xdr:from>
    <xdr:ext cx="534377" cy="259045"/>
    <xdr:sp macro="" textlink="">
      <xdr:nvSpPr>
        <xdr:cNvPr id="733" name="テキスト ボックス 732"/>
        <xdr:cNvSpPr txBox="1"/>
      </xdr:nvSpPr>
      <xdr:spPr>
        <a:xfrm>
          <a:off x="12547111" y="164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46,091</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円となり、前年度に比べ増加している。これは、本庁舎空調改修事業費の増が主な要因である。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a:t>
          </a:r>
          <a:r>
            <a:rPr kumimoji="1" lang="en-US" altLang="ja-JP" sz="1300">
              <a:latin typeface="ＭＳ Ｐゴシック" panose="020B0600070205080204" pitchFamily="50" charset="-128"/>
              <a:ea typeface="ＭＳ Ｐゴシック" panose="020B0600070205080204" pitchFamily="50" charset="-128"/>
            </a:rPr>
            <a:t>33,883</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月豪雨災害による災害等廃棄物処理費用等の増が主な要因である。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農林水産業費が</a:t>
          </a:r>
          <a:r>
            <a:rPr kumimoji="1" lang="en-US" altLang="ja-JP" sz="1300">
              <a:latin typeface="ＭＳ Ｐゴシック" panose="020B0600070205080204" pitchFamily="50" charset="-128"/>
              <a:ea typeface="ＭＳ Ｐゴシック" panose="020B0600070205080204" pitchFamily="50" charset="-128"/>
            </a:rPr>
            <a:t>12,581</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月豪災害による経営体育成事業補助金の増が主な要因である。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商工費が</a:t>
          </a:r>
          <a:r>
            <a:rPr kumimoji="1" lang="en-US" altLang="ja-JP" sz="1300">
              <a:latin typeface="ＭＳ Ｐゴシック" panose="020B0600070205080204" pitchFamily="50" charset="-128"/>
              <a:ea typeface="ＭＳ Ｐゴシック" panose="020B0600070205080204" pitchFamily="50" charset="-128"/>
            </a:rPr>
            <a:t>8,637</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円となり、前年度に比べ増加している。これは、企業立地促進奨励金・分譲促進補助金の増が主な要因である。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a:t>
          </a:r>
          <a:r>
            <a:rPr kumimoji="1" lang="en-US" altLang="ja-JP" sz="1300">
              <a:latin typeface="ＭＳ Ｐゴシック" panose="020B0600070205080204" pitchFamily="50" charset="-128"/>
              <a:ea typeface="ＭＳ Ｐゴシック" panose="020B0600070205080204" pitchFamily="50" charset="-128"/>
            </a:rPr>
            <a:t>71,959</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円となり、前年度に比べ増加している。これは、金光駅周辺整備事業費、公共下水道事業会計繰出金の増が主な要因である。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今後は、防災・減災事業に重点的に取り組むため、土木費・消防費の増加を見込んでいる。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令和元年度については、災害対策事業、企業立地補助金等の臨時財政需要があったため、実質単年度収支は赤字となっているが、財政調整基金の取崩しにより、実質収支は黒字となっている。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今後も事業の取捨選択を徹底していくことで、経費の削減を図り、健全な行財政運営に努めていく。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L6" sqref="L6:V8"/>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15487910</v>
      </c>
      <c r="BO4" s="462"/>
      <c r="BP4" s="462"/>
      <c r="BQ4" s="462"/>
      <c r="BR4" s="462"/>
      <c r="BS4" s="462"/>
      <c r="BT4" s="462"/>
      <c r="BU4" s="463"/>
      <c r="BV4" s="461">
        <v>14834810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11.9</v>
      </c>
      <c r="CU4" s="646"/>
      <c r="CV4" s="646"/>
      <c r="CW4" s="646"/>
      <c r="CX4" s="646"/>
      <c r="CY4" s="646"/>
      <c r="CZ4" s="646"/>
      <c r="DA4" s="647"/>
      <c r="DB4" s="645">
        <v>12.4</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14254969</v>
      </c>
      <c r="BO5" s="467"/>
      <c r="BP5" s="467"/>
      <c r="BQ5" s="467"/>
      <c r="BR5" s="467"/>
      <c r="BS5" s="467"/>
      <c r="BT5" s="467"/>
      <c r="BU5" s="468"/>
      <c r="BV5" s="466">
        <v>13491838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94.9</v>
      </c>
      <c r="CU5" s="437"/>
      <c r="CV5" s="437"/>
      <c r="CW5" s="437"/>
      <c r="CX5" s="437"/>
      <c r="CY5" s="437"/>
      <c r="CZ5" s="437"/>
      <c r="DA5" s="438"/>
      <c r="DB5" s="436">
        <v>94.3</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1232941</v>
      </c>
      <c r="BO6" s="467"/>
      <c r="BP6" s="467"/>
      <c r="BQ6" s="467"/>
      <c r="BR6" s="467"/>
      <c r="BS6" s="467"/>
      <c r="BT6" s="467"/>
      <c r="BU6" s="468"/>
      <c r="BV6" s="466">
        <v>1342972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98.7</v>
      </c>
      <c r="CU6" s="620"/>
      <c r="CV6" s="620"/>
      <c r="CW6" s="620"/>
      <c r="CX6" s="620"/>
      <c r="CY6" s="620"/>
      <c r="CZ6" s="620"/>
      <c r="DA6" s="621"/>
      <c r="DB6" s="619">
        <v>99.3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129685</v>
      </c>
      <c r="BO7" s="467"/>
      <c r="BP7" s="467"/>
      <c r="BQ7" s="467"/>
      <c r="BR7" s="467"/>
      <c r="BS7" s="467"/>
      <c r="BT7" s="467"/>
      <c r="BU7" s="468"/>
      <c r="BV7" s="466">
        <v>180813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9259526</v>
      </c>
      <c r="CU7" s="467"/>
      <c r="CV7" s="467"/>
      <c r="CW7" s="467"/>
      <c r="CX7" s="467"/>
      <c r="CY7" s="467"/>
      <c r="CZ7" s="467"/>
      <c r="DA7" s="468"/>
      <c r="DB7" s="466">
        <v>9386034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1103256</v>
      </c>
      <c r="BO8" s="467"/>
      <c r="BP8" s="467"/>
      <c r="BQ8" s="467"/>
      <c r="BR8" s="467"/>
      <c r="BS8" s="467"/>
      <c r="BT8" s="467"/>
      <c r="BU8" s="468"/>
      <c r="BV8" s="466">
        <v>1162159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0.44</v>
      </c>
      <c r="CU8" s="580"/>
      <c r="CV8" s="580"/>
      <c r="CW8" s="580"/>
      <c r="CX8" s="580"/>
      <c r="CY8" s="580"/>
      <c r="CZ8" s="580"/>
      <c r="DA8" s="581"/>
      <c r="DB8" s="579">
        <v>0.44</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34235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-58903</v>
      </c>
      <c r="BO9" s="467"/>
      <c r="BP9" s="467"/>
      <c r="BQ9" s="467"/>
      <c r="BR9" s="467"/>
      <c r="BS9" s="467"/>
      <c r="BT9" s="467"/>
      <c r="BU9" s="468"/>
      <c r="BV9" s="466">
        <v>209044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12.3</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36114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117610</v>
      </c>
      <c r="BO10" s="467"/>
      <c r="BP10" s="467"/>
      <c r="BQ10" s="467"/>
      <c r="BR10" s="467"/>
      <c r="BS10" s="467"/>
      <c r="BT10" s="467"/>
      <c r="BU10" s="468"/>
      <c r="BV10" s="466">
        <v>154829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109</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34182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109</v>
      </c>
      <c r="AV12" s="524"/>
      <c r="AW12" s="524"/>
      <c r="AX12" s="524"/>
      <c r="AY12" s="446" t="s">
        <v>134</v>
      </c>
      <c r="AZ12" s="447"/>
      <c r="BA12" s="447"/>
      <c r="BB12" s="447"/>
      <c r="BC12" s="447"/>
      <c r="BD12" s="447"/>
      <c r="BE12" s="447"/>
      <c r="BF12" s="447"/>
      <c r="BG12" s="447"/>
      <c r="BH12" s="447"/>
      <c r="BI12" s="447"/>
      <c r="BJ12" s="447"/>
      <c r="BK12" s="447"/>
      <c r="BL12" s="447"/>
      <c r="BM12" s="448"/>
      <c r="BN12" s="466">
        <v>1008639</v>
      </c>
      <c r="BO12" s="467"/>
      <c r="BP12" s="467"/>
      <c r="BQ12" s="467"/>
      <c r="BR12" s="467"/>
      <c r="BS12" s="467"/>
      <c r="BT12" s="467"/>
      <c r="BU12" s="468"/>
      <c r="BV12" s="466">
        <v>855984</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137</v>
      </c>
      <c r="N13" s="567"/>
      <c r="O13" s="567"/>
      <c r="P13" s="567"/>
      <c r="Q13" s="568"/>
      <c r="R13" s="569">
        <v>33906</v>
      </c>
      <c r="S13" s="570"/>
      <c r="T13" s="570"/>
      <c r="U13" s="570"/>
      <c r="V13" s="571"/>
      <c r="W13" s="557" t="s">
        <v>138</v>
      </c>
      <c r="X13" s="479"/>
      <c r="Y13" s="479"/>
      <c r="Z13" s="479"/>
      <c r="AA13" s="479"/>
      <c r="AB13" s="480"/>
      <c r="AC13" s="442">
        <v>652</v>
      </c>
      <c r="AD13" s="443"/>
      <c r="AE13" s="443"/>
      <c r="AF13" s="443"/>
      <c r="AG13" s="444"/>
      <c r="AH13" s="442">
        <v>701</v>
      </c>
      <c r="AI13" s="443"/>
      <c r="AJ13" s="443"/>
      <c r="AK13" s="443"/>
      <c r="AL13" s="445"/>
      <c r="AM13" s="535" t="s">
        <v>139</v>
      </c>
      <c r="AN13" s="440"/>
      <c r="AO13" s="440"/>
      <c r="AP13" s="440"/>
      <c r="AQ13" s="440"/>
      <c r="AR13" s="440"/>
      <c r="AS13" s="440"/>
      <c r="AT13" s="441"/>
      <c r="AU13" s="523" t="s">
        <v>109</v>
      </c>
      <c r="AV13" s="524"/>
      <c r="AW13" s="524"/>
      <c r="AX13" s="524"/>
      <c r="AY13" s="446" t="s">
        <v>140</v>
      </c>
      <c r="AZ13" s="447"/>
      <c r="BA13" s="447"/>
      <c r="BB13" s="447"/>
      <c r="BC13" s="447"/>
      <c r="BD13" s="447"/>
      <c r="BE13" s="447"/>
      <c r="BF13" s="447"/>
      <c r="BG13" s="447"/>
      <c r="BH13" s="447"/>
      <c r="BI13" s="447"/>
      <c r="BJ13" s="447"/>
      <c r="BK13" s="447"/>
      <c r="BL13" s="447"/>
      <c r="BM13" s="448"/>
      <c r="BN13" s="466">
        <v>-949932</v>
      </c>
      <c r="BO13" s="467"/>
      <c r="BP13" s="467"/>
      <c r="BQ13" s="467"/>
      <c r="BR13" s="467"/>
      <c r="BS13" s="467"/>
      <c r="BT13" s="467"/>
      <c r="BU13" s="468"/>
      <c r="BV13" s="466">
        <v>-492111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10.9</v>
      </c>
      <c r="CU13" s="437"/>
      <c r="CV13" s="437"/>
      <c r="CW13" s="437"/>
      <c r="CX13" s="437"/>
      <c r="CY13" s="437"/>
      <c r="CZ13" s="437"/>
      <c r="DA13" s="438"/>
      <c r="DB13" s="436">
        <v>10.9</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142</v>
      </c>
      <c r="M14" s="603"/>
      <c r="N14" s="603"/>
      <c r="O14" s="603"/>
      <c r="P14" s="603"/>
      <c r="Q14" s="604"/>
      <c r="R14" s="569">
        <v>34498</v>
      </c>
      <c r="S14" s="570"/>
      <c r="T14" s="570"/>
      <c r="U14" s="570"/>
      <c r="V14" s="571"/>
      <c r="W14" s="572"/>
      <c r="X14" s="482"/>
      <c r="Y14" s="482"/>
      <c r="Z14" s="482"/>
      <c r="AA14" s="482"/>
      <c r="AB14" s="483"/>
      <c r="AC14" s="562">
        <v>4.4000000000000004</v>
      </c>
      <c r="AD14" s="563"/>
      <c r="AE14" s="563"/>
      <c r="AF14" s="563"/>
      <c r="AG14" s="564"/>
      <c r="AH14" s="562">
        <v>4.5999999999999996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11.5</v>
      </c>
      <c r="CU14" s="574"/>
      <c r="CV14" s="574"/>
      <c r="CW14" s="574"/>
      <c r="CX14" s="574"/>
      <c r="CY14" s="574"/>
      <c r="CZ14" s="574"/>
      <c r="DA14" s="575"/>
      <c r="DB14" s="573">
        <v>13.5</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144</v>
      </c>
      <c r="N15" s="567"/>
      <c r="O15" s="567"/>
      <c r="P15" s="567"/>
      <c r="Q15" s="568"/>
      <c r="R15" s="569">
        <v>34290</v>
      </c>
      <c r="S15" s="570"/>
      <c r="T15" s="570"/>
      <c r="U15" s="570"/>
      <c r="V15" s="571"/>
      <c r="W15" s="557" t="s">
        <v>145</v>
      </c>
      <c r="X15" s="479"/>
      <c r="Y15" s="479"/>
      <c r="Z15" s="479"/>
      <c r="AA15" s="479"/>
      <c r="AB15" s="480"/>
      <c r="AC15" s="442">
        <v>4782</v>
      </c>
      <c r="AD15" s="443"/>
      <c r="AE15" s="443"/>
      <c r="AF15" s="443"/>
      <c r="AG15" s="444"/>
      <c r="AH15" s="442">
        <v>5049</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3451514</v>
      </c>
      <c r="BO15" s="462"/>
      <c r="BP15" s="462"/>
      <c r="BQ15" s="462"/>
      <c r="BR15" s="462"/>
      <c r="BS15" s="462"/>
      <c r="BT15" s="462"/>
      <c r="BU15" s="463"/>
      <c r="BV15" s="461">
        <v>3379504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32.5</v>
      </c>
      <c r="AD16" s="563"/>
      <c r="AE16" s="563"/>
      <c r="AF16" s="563"/>
      <c r="AG16" s="564"/>
      <c r="AH16" s="562">
        <v>33.4</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7827623</v>
      </c>
      <c r="BO16" s="467"/>
      <c r="BP16" s="467"/>
      <c r="BQ16" s="467"/>
      <c r="BR16" s="467"/>
      <c r="BS16" s="467"/>
      <c r="BT16" s="467"/>
      <c r="BU16" s="468"/>
      <c r="BV16" s="466">
        <v>7762652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9286</v>
      </c>
      <c r="AD17" s="443"/>
      <c r="AE17" s="443"/>
      <c r="AF17" s="443"/>
      <c r="AG17" s="444"/>
      <c r="AH17" s="442">
        <v>9383</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4364982</v>
      </c>
      <c r="BO17" s="467"/>
      <c r="BP17" s="467"/>
      <c r="BQ17" s="467"/>
      <c r="BR17" s="467"/>
      <c r="BS17" s="467"/>
      <c r="BT17" s="467"/>
      <c r="BU17" s="468"/>
      <c r="BV17" s="466">
        <v>4260543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155</v>
      </c>
      <c r="C18" s="529"/>
      <c r="D18" s="529"/>
      <c r="E18" s="530"/>
      <c r="F18" s="530"/>
      <c r="G18" s="530"/>
      <c r="H18" s="530"/>
      <c r="I18" s="530"/>
      <c r="J18" s="530"/>
      <c r="K18" s="530"/>
      <c r="L18" s="531">
        <v>66.459999999999994</v>
      </c>
      <c r="M18" s="531"/>
      <c r="N18" s="531"/>
      <c r="O18" s="531"/>
      <c r="P18" s="531"/>
      <c r="Q18" s="531"/>
      <c r="R18" s="532"/>
      <c r="S18" s="532"/>
      <c r="T18" s="532"/>
      <c r="U18" s="532"/>
      <c r="V18" s="533"/>
      <c r="W18" s="547"/>
      <c r="X18" s="548"/>
      <c r="Y18" s="548"/>
      <c r="Z18" s="548"/>
      <c r="AA18" s="548"/>
      <c r="AB18" s="558"/>
      <c r="AC18" s="430">
        <v>63.1</v>
      </c>
      <c r="AD18" s="431"/>
      <c r="AE18" s="431"/>
      <c r="AF18" s="431"/>
      <c r="AG18" s="534"/>
      <c r="AH18" s="430">
        <v>62</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8993017</v>
      </c>
      <c r="BO18" s="467"/>
      <c r="BP18" s="467"/>
      <c r="BQ18" s="467"/>
      <c r="BR18" s="467"/>
      <c r="BS18" s="467"/>
      <c r="BT18" s="467"/>
      <c r="BU18" s="468"/>
      <c r="BV18" s="466">
        <v>8950826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157</v>
      </c>
      <c r="C19" s="529"/>
      <c r="D19" s="529"/>
      <c r="E19" s="530"/>
      <c r="F19" s="530"/>
      <c r="G19" s="530"/>
      <c r="H19" s="530"/>
      <c r="I19" s="530"/>
      <c r="J19" s="530"/>
      <c r="K19" s="530"/>
      <c r="L19" s="536">
        <v>515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11733037</v>
      </c>
      <c r="BO19" s="467"/>
      <c r="BP19" s="467"/>
      <c r="BQ19" s="467"/>
      <c r="BR19" s="467"/>
      <c r="BS19" s="467"/>
      <c r="BT19" s="467"/>
      <c r="BU19" s="468"/>
      <c r="BV19" s="466">
        <v>11574062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159</v>
      </c>
      <c r="C20" s="529"/>
      <c r="D20" s="529"/>
      <c r="E20" s="530"/>
      <c r="F20" s="530"/>
      <c r="G20" s="530"/>
      <c r="H20" s="530"/>
      <c r="I20" s="530"/>
      <c r="J20" s="530"/>
      <c r="K20" s="530"/>
      <c r="L20" s="536">
        <v>12463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13056090</v>
      </c>
      <c r="BO23" s="467"/>
      <c r="BP23" s="467"/>
      <c r="BQ23" s="467"/>
      <c r="BR23" s="467"/>
      <c r="BS23" s="467"/>
      <c r="BT23" s="467"/>
      <c r="BU23" s="468"/>
      <c r="BV23" s="466">
        <v>13314784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168</v>
      </c>
      <c r="F24" s="440"/>
      <c r="G24" s="440"/>
      <c r="H24" s="440"/>
      <c r="I24" s="440"/>
      <c r="J24" s="440"/>
      <c r="K24" s="441"/>
      <c r="L24" s="442">
        <v>1</v>
      </c>
      <c r="M24" s="443"/>
      <c r="N24" s="443"/>
      <c r="O24" s="443"/>
      <c r="P24" s="444"/>
      <c r="Q24" s="442">
        <v>8800</v>
      </c>
      <c r="R24" s="443"/>
      <c r="S24" s="443"/>
      <c r="T24" s="443"/>
      <c r="U24" s="443"/>
      <c r="V24" s="444"/>
      <c r="W24" s="508"/>
      <c r="X24" s="499"/>
      <c r="Y24" s="500"/>
      <c r="Z24" s="439" t="s">
        <v>169</v>
      </c>
      <c r="AA24" s="440"/>
      <c r="AB24" s="440"/>
      <c r="AC24" s="440"/>
      <c r="AD24" s="440"/>
      <c r="AE24" s="440"/>
      <c r="AF24" s="440"/>
      <c r="AG24" s="441"/>
      <c r="AH24" s="442">
        <v>213</v>
      </c>
      <c r="AI24" s="443"/>
      <c r="AJ24" s="443"/>
      <c r="AK24" s="443"/>
      <c r="AL24" s="444"/>
      <c r="AM24" s="442">
        <v>661365</v>
      </c>
      <c r="AN24" s="443"/>
      <c r="AO24" s="443"/>
      <c r="AP24" s="443"/>
      <c r="AQ24" s="443"/>
      <c r="AR24" s="444"/>
      <c r="AS24" s="442">
        <v>3105</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11802974</v>
      </c>
      <c r="BO24" s="467"/>
      <c r="BP24" s="467"/>
      <c r="BQ24" s="467"/>
      <c r="BR24" s="467"/>
      <c r="BS24" s="467"/>
      <c r="BT24" s="467"/>
      <c r="BU24" s="468"/>
      <c r="BV24" s="466">
        <v>12465795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171</v>
      </c>
      <c r="F25" s="440"/>
      <c r="G25" s="440"/>
      <c r="H25" s="440"/>
      <c r="I25" s="440"/>
      <c r="J25" s="440"/>
      <c r="K25" s="441"/>
      <c r="L25" s="442">
        <v>2</v>
      </c>
      <c r="M25" s="443"/>
      <c r="N25" s="443"/>
      <c r="O25" s="443"/>
      <c r="P25" s="444"/>
      <c r="Q25" s="442">
        <v>7200</v>
      </c>
      <c r="R25" s="443"/>
      <c r="S25" s="443"/>
      <c r="T25" s="443"/>
      <c r="U25" s="443"/>
      <c r="V25" s="444"/>
      <c r="W25" s="508"/>
      <c r="X25" s="499"/>
      <c r="Y25" s="500"/>
      <c r="Z25" s="439" t="s">
        <v>172</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764521</v>
      </c>
      <c r="BO25" s="462"/>
      <c r="BP25" s="462"/>
      <c r="BQ25" s="462"/>
      <c r="BR25" s="462"/>
      <c r="BS25" s="462"/>
      <c r="BT25" s="462"/>
      <c r="BU25" s="463"/>
      <c r="BV25" s="461">
        <v>920953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174</v>
      </c>
      <c r="F26" s="440"/>
      <c r="G26" s="440"/>
      <c r="H26" s="440"/>
      <c r="I26" s="440"/>
      <c r="J26" s="440"/>
      <c r="K26" s="441"/>
      <c r="L26" s="442">
        <v>1</v>
      </c>
      <c r="M26" s="443"/>
      <c r="N26" s="443"/>
      <c r="O26" s="443"/>
      <c r="P26" s="444"/>
      <c r="Q26" s="442">
        <v>6400</v>
      </c>
      <c r="R26" s="443"/>
      <c r="S26" s="443"/>
      <c r="T26" s="443"/>
      <c r="U26" s="443"/>
      <c r="V26" s="444"/>
      <c r="W26" s="508"/>
      <c r="X26" s="499"/>
      <c r="Y26" s="500"/>
      <c r="Z26" s="439" t="s">
        <v>175</v>
      </c>
      <c r="AA26" s="521"/>
      <c r="AB26" s="521"/>
      <c r="AC26" s="521"/>
      <c r="AD26" s="521"/>
      <c r="AE26" s="521"/>
      <c r="AF26" s="521"/>
      <c r="AG26" s="522"/>
      <c r="AH26" s="442">
        <v>6</v>
      </c>
      <c r="AI26" s="443"/>
      <c r="AJ26" s="443"/>
      <c r="AK26" s="443"/>
      <c r="AL26" s="444"/>
      <c r="AM26" s="442">
        <v>17238</v>
      </c>
      <c r="AN26" s="443"/>
      <c r="AO26" s="443"/>
      <c r="AP26" s="443"/>
      <c r="AQ26" s="443"/>
      <c r="AR26" s="444"/>
      <c r="AS26" s="442">
        <v>2873</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v>9282</v>
      </c>
      <c r="BO26" s="467"/>
      <c r="BP26" s="467"/>
      <c r="BQ26" s="467"/>
      <c r="BR26" s="467"/>
      <c r="BS26" s="467"/>
      <c r="BT26" s="467"/>
      <c r="BU26" s="468"/>
      <c r="BV26" s="466">
        <v>9316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177</v>
      </c>
      <c r="F27" s="440"/>
      <c r="G27" s="440"/>
      <c r="H27" s="440"/>
      <c r="I27" s="440"/>
      <c r="J27" s="440"/>
      <c r="K27" s="441"/>
      <c r="L27" s="442">
        <v>1</v>
      </c>
      <c r="M27" s="443"/>
      <c r="N27" s="443"/>
      <c r="O27" s="443"/>
      <c r="P27" s="444"/>
      <c r="Q27" s="442">
        <v>4700</v>
      </c>
      <c r="R27" s="443"/>
      <c r="S27" s="443"/>
      <c r="T27" s="443"/>
      <c r="U27" s="443"/>
      <c r="V27" s="444"/>
      <c r="W27" s="508"/>
      <c r="X27" s="499"/>
      <c r="Y27" s="500"/>
      <c r="Z27" s="439" t="s">
        <v>178</v>
      </c>
      <c r="AA27" s="440"/>
      <c r="AB27" s="440"/>
      <c r="AC27" s="440"/>
      <c r="AD27" s="440"/>
      <c r="AE27" s="440"/>
      <c r="AF27" s="440"/>
      <c r="AG27" s="441"/>
      <c r="AH27" s="442">
        <v>30</v>
      </c>
      <c r="AI27" s="443"/>
      <c r="AJ27" s="443"/>
      <c r="AK27" s="443"/>
      <c r="AL27" s="444"/>
      <c r="AM27" s="442">
        <v>86148</v>
      </c>
      <c r="AN27" s="443"/>
      <c r="AO27" s="443"/>
      <c r="AP27" s="443"/>
      <c r="AQ27" s="443"/>
      <c r="AR27" s="444"/>
      <c r="AS27" s="442">
        <v>2872</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v>472954</v>
      </c>
      <c r="BO27" s="470"/>
      <c r="BP27" s="470"/>
      <c r="BQ27" s="470"/>
      <c r="BR27" s="470"/>
      <c r="BS27" s="470"/>
      <c r="BT27" s="470"/>
      <c r="BU27" s="471"/>
      <c r="BV27" s="469">
        <v>472792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180</v>
      </c>
      <c r="F28" s="440"/>
      <c r="G28" s="440"/>
      <c r="H28" s="440"/>
      <c r="I28" s="440"/>
      <c r="J28" s="440"/>
      <c r="K28" s="441"/>
      <c r="L28" s="442">
        <v>1</v>
      </c>
      <c r="M28" s="443"/>
      <c r="N28" s="443"/>
      <c r="O28" s="443"/>
      <c r="P28" s="444"/>
      <c r="Q28" s="442">
        <v>4300</v>
      </c>
      <c r="R28" s="443"/>
      <c r="S28" s="443"/>
      <c r="T28" s="443"/>
      <c r="U28" s="443"/>
      <c r="V28" s="444"/>
      <c r="W28" s="508"/>
      <c r="X28" s="499"/>
      <c r="Y28" s="500"/>
      <c r="Z28" s="439" t="s">
        <v>181</v>
      </c>
      <c r="AA28" s="440"/>
      <c r="AB28" s="440"/>
      <c r="AC28" s="440"/>
      <c r="AD28" s="440"/>
      <c r="AE28" s="440"/>
      <c r="AF28" s="440"/>
      <c r="AG28" s="441"/>
      <c r="AH28" s="442" t="s">
        <v>136</v>
      </c>
      <c r="AI28" s="443"/>
      <c r="AJ28" s="443"/>
      <c r="AK28" s="443"/>
      <c r="AL28" s="444"/>
      <c r="AM28" s="442" t="s">
        <v>128</v>
      </c>
      <c r="AN28" s="443"/>
      <c r="AO28" s="443"/>
      <c r="AP28" s="443"/>
      <c r="AQ28" s="443"/>
      <c r="AR28" s="444"/>
      <c r="AS28" s="442" t="s">
        <v>128</v>
      </c>
      <c r="AT28" s="443"/>
      <c r="AU28" s="443"/>
      <c r="AV28" s="443"/>
      <c r="AW28" s="443"/>
      <c r="AX28" s="445"/>
      <c r="AY28" s="449" t="s">
        <v>182</v>
      </c>
      <c r="AZ28" s="450"/>
      <c r="BA28" s="450"/>
      <c r="BB28" s="451"/>
      <c r="BC28" s="458" t="s">
        <v>48</v>
      </c>
      <c r="BD28" s="459"/>
      <c r="BE28" s="459"/>
      <c r="BF28" s="459"/>
      <c r="BG28" s="459"/>
      <c r="BH28" s="459"/>
      <c r="BI28" s="459"/>
      <c r="BJ28" s="459"/>
      <c r="BK28" s="459"/>
      <c r="BL28" s="459"/>
      <c r="BM28" s="460"/>
      <c r="BN28" s="461">
        <v>6135974</v>
      </c>
      <c r="BO28" s="462"/>
      <c r="BP28" s="462"/>
      <c r="BQ28" s="462"/>
      <c r="BR28" s="462"/>
      <c r="BS28" s="462"/>
      <c r="BT28" s="462"/>
      <c r="BU28" s="463"/>
      <c r="BV28" s="461">
        <v>6447003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183</v>
      </c>
      <c r="F29" s="440"/>
      <c r="G29" s="440"/>
      <c r="H29" s="440"/>
      <c r="I29" s="440"/>
      <c r="J29" s="440"/>
      <c r="K29" s="441"/>
      <c r="L29" s="442">
        <v>14</v>
      </c>
      <c r="M29" s="443"/>
      <c r="N29" s="443"/>
      <c r="O29" s="443"/>
      <c r="P29" s="444"/>
      <c r="Q29" s="442">
        <v>4000</v>
      </c>
      <c r="R29" s="443"/>
      <c r="S29" s="443"/>
      <c r="T29" s="443"/>
      <c r="U29" s="443"/>
      <c r="V29" s="444"/>
      <c r="W29" s="509"/>
      <c r="X29" s="510"/>
      <c r="Y29" s="511"/>
      <c r="Z29" s="439" t="s">
        <v>184</v>
      </c>
      <c r="AA29" s="440"/>
      <c r="AB29" s="440"/>
      <c r="AC29" s="440"/>
      <c r="AD29" s="440"/>
      <c r="AE29" s="440"/>
      <c r="AF29" s="440"/>
      <c r="AG29" s="441"/>
      <c r="AH29" s="442">
        <v>243</v>
      </c>
      <c r="AI29" s="443"/>
      <c r="AJ29" s="443"/>
      <c r="AK29" s="443"/>
      <c r="AL29" s="444"/>
      <c r="AM29" s="442">
        <v>747513</v>
      </c>
      <c r="AN29" s="443"/>
      <c r="AO29" s="443"/>
      <c r="AP29" s="443"/>
      <c r="AQ29" s="443"/>
      <c r="AR29" s="444"/>
      <c r="AS29" s="442">
        <v>3076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135569</v>
      </c>
      <c r="BO29" s="467"/>
      <c r="BP29" s="467"/>
      <c r="BQ29" s="467"/>
      <c r="BR29" s="467"/>
      <c r="BS29" s="467"/>
      <c r="BT29" s="467"/>
      <c r="BU29" s="468"/>
      <c r="BV29" s="466">
        <v>135559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3436164</v>
      </c>
      <c r="BO30" s="470"/>
      <c r="BP30" s="470"/>
      <c r="BQ30" s="470"/>
      <c r="BR30" s="470"/>
      <c r="BS30" s="470"/>
      <c r="BT30" s="470"/>
      <c r="BU30" s="471"/>
      <c r="BV30" s="469">
        <v>3364178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199</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浅口市国民健康保険特別会計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浅口市水道事業会計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浅口市公共下水道事業特別会計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岡山県西南水道企業団</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浅口市土地開発公社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浅口市住宅新築資金等貸付事業特別会計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浅口市介護保険特別会計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浅口市工業団地開発事業特別会計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岡山県市町村総合事務組合貸付金特別会計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f>IF(E36="","",C35+1)</f>
        <v>3</v>
      </c>
      <c r="D36" s="425"/>
      <c r="E36" s="424" t="str">
        <f>IF('各会計、関係団体の財政状況及び健全化判断比率'!B9="","",'各会計、関係団体の財政状況及び健全化判断比率'!B9)</f>
        <v>浅口市畑地かんがい給水事業特別会計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浅口市後期高齢者医療特別会計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岡山県市町村総合事務組合一般会計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倉敷西部清掃施設組合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岡山県西部環境整備施設組合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岡山県市町村総合事務組合交通災害共済特別会計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岡山県西部衛生施設組合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岡山県市町村税整理組合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岡山県後期高齢者医療広域連合後期高齢者医療特別会計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岡山県市町村総合事務組合拠出金特別会計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skAC/Y5DRxy3e9EPLQA3lXzNkEQ4gB7Pd5UhwWgHLXXHF9rkJHcV6HyjYBbpm3mX4pi4MvSFhu2Lwmr0RPyoCg==" saltValue="o3Kk0jvhTWD+yHhpZyeG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8" t="s">
        <v>569</v>
      </c>
      <c r="D34" s="1248"/>
      <c r="E34" s="1249"/>
      <c r="F34" s="32">
        <v>13.57</v>
      </c>
      <c r="G34" s="33">
        <v>14.93</v>
      </c>
      <c r="H34" s="33">
        <v>14.16</v>
      </c>
      <c r="I34" s="33">
        <v>14.06</v>
      </c>
      <c r="J34" s="34">
        <v>14.92</v>
      </c>
      <c r="K34" s="22"/>
      <c r="L34" s="22"/>
      <c r="M34" s="22"/>
      <c r="N34" s="22"/>
      <c r="O34" s="22"/>
      <c r="P34" s="22"/>
    </row>
    <row r="35" spans="1:16" ht="39" customHeight="1">
      <c r="A35" s="22"/>
      <c r="B35" s="35"/>
      <c r="C35" s="1242" t="s">
        <v>570</v>
      </c>
      <c r="D35" s="1243"/>
      <c r="E35" s="1244"/>
      <c r="F35" s="36">
        <v>8.5</v>
      </c>
      <c r="G35" s="37">
        <v>9.98</v>
      </c>
      <c r="H35" s="37">
        <v>10.11</v>
      </c>
      <c r="I35" s="37">
        <v>12.32</v>
      </c>
      <c r="J35" s="38">
        <v>11.88</v>
      </c>
      <c r="K35" s="22"/>
      <c r="L35" s="22"/>
      <c r="M35" s="22"/>
      <c r="N35" s="22"/>
      <c r="O35" s="22"/>
      <c r="P35" s="22"/>
    </row>
    <row r="36" spans="1:16" ht="39" customHeight="1">
      <c r="A36" s="22"/>
      <c r="B36" s="35"/>
      <c r="C36" s="1242" t="s">
        <v>571</v>
      </c>
      <c r="D36" s="1243"/>
      <c r="E36" s="1244"/>
      <c r="F36" s="36">
        <v>3.43</v>
      </c>
      <c r="G36" s="37">
        <v>4.42</v>
      </c>
      <c r="H36" s="37">
        <v>5.74</v>
      </c>
      <c r="I36" s="37">
        <v>6.1</v>
      </c>
      <c r="J36" s="38">
        <v>5.36</v>
      </c>
      <c r="K36" s="22"/>
      <c r="L36" s="22"/>
      <c r="M36" s="22"/>
      <c r="N36" s="22"/>
      <c r="O36" s="22"/>
      <c r="P36" s="22"/>
    </row>
    <row r="37" spans="1:16" ht="39" customHeight="1">
      <c r="A37" s="22"/>
      <c r="B37" s="35"/>
      <c r="C37" s="1242" t="s">
        <v>572</v>
      </c>
      <c r="D37" s="1243"/>
      <c r="E37" s="1244"/>
      <c r="F37" s="36">
        <v>0.5</v>
      </c>
      <c r="G37" s="37">
        <v>1.87</v>
      </c>
      <c r="H37" s="37">
        <v>1.47</v>
      </c>
      <c r="I37" s="37">
        <v>2.2000000000000002</v>
      </c>
      <c r="J37" s="38">
        <v>3.14</v>
      </c>
      <c r="K37" s="22"/>
      <c r="L37" s="22"/>
      <c r="M37" s="22"/>
      <c r="N37" s="22"/>
      <c r="O37" s="22"/>
      <c r="P37" s="22"/>
    </row>
    <row r="38" spans="1:16" ht="39" customHeight="1">
      <c r="A38" s="22"/>
      <c r="B38" s="35"/>
      <c r="C38" s="1242" t="s">
        <v>573</v>
      </c>
      <c r="D38" s="1243"/>
      <c r="E38" s="1244"/>
      <c r="F38" s="36">
        <v>0.3</v>
      </c>
      <c r="G38" s="37">
        <v>0.26</v>
      </c>
      <c r="H38" s="37">
        <v>0.28999999999999998</v>
      </c>
      <c r="I38" s="37">
        <v>0.25</v>
      </c>
      <c r="J38" s="38">
        <v>1.87</v>
      </c>
      <c r="K38" s="22"/>
      <c r="L38" s="22"/>
      <c r="M38" s="22"/>
      <c r="N38" s="22"/>
      <c r="O38" s="22"/>
      <c r="P38" s="22"/>
    </row>
    <row r="39" spans="1:16" ht="39" customHeight="1">
      <c r="A39" s="22"/>
      <c r="B39" s="35"/>
      <c r="C39" s="1242" t="s">
        <v>574</v>
      </c>
      <c r="D39" s="1243"/>
      <c r="E39" s="1244"/>
      <c r="F39" s="36">
        <v>0</v>
      </c>
      <c r="G39" s="37">
        <v>0.01</v>
      </c>
      <c r="H39" s="37">
        <v>0.01</v>
      </c>
      <c r="I39" s="37">
        <v>0.01</v>
      </c>
      <c r="J39" s="38">
        <v>0.01</v>
      </c>
      <c r="K39" s="22"/>
      <c r="L39" s="22"/>
      <c r="M39" s="22"/>
      <c r="N39" s="22"/>
      <c r="O39" s="22"/>
      <c r="P39" s="22"/>
    </row>
    <row r="40" spans="1:16" ht="39" customHeight="1">
      <c r="A40" s="22"/>
      <c r="B40" s="35"/>
      <c r="C40" s="1242" t="s">
        <v>575</v>
      </c>
      <c r="D40" s="1243"/>
      <c r="E40" s="1244"/>
      <c r="F40" s="36">
        <v>0.01</v>
      </c>
      <c r="G40" s="37">
        <v>0.04</v>
      </c>
      <c r="H40" s="37">
        <v>0.04</v>
      </c>
      <c r="I40" s="37">
        <v>0.04</v>
      </c>
      <c r="J40" s="38">
        <v>0</v>
      </c>
      <c r="K40" s="22"/>
      <c r="L40" s="22"/>
      <c r="M40" s="22"/>
      <c r="N40" s="22"/>
      <c r="O40" s="22"/>
      <c r="P40" s="22"/>
    </row>
    <row r="41" spans="1:16" ht="39" customHeight="1">
      <c r="A41" s="22"/>
      <c r="B41" s="35"/>
      <c r="C41" s="1242" t="s">
        <v>576</v>
      </c>
      <c r="D41" s="1243"/>
      <c r="E41" s="1244"/>
      <c r="F41" s="36">
        <v>0</v>
      </c>
      <c r="G41" s="37">
        <v>0</v>
      </c>
      <c r="H41" s="37">
        <v>0</v>
      </c>
      <c r="I41" s="37">
        <v>0</v>
      </c>
      <c r="J41" s="38">
        <v>0</v>
      </c>
      <c r="K41" s="22"/>
      <c r="L41" s="22"/>
      <c r="M41" s="22"/>
      <c r="N41" s="22"/>
      <c r="O41" s="22"/>
      <c r="P41" s="22"/>
    </row>
    <row r="42" spans="1:16" ht="39" customHeight="1">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c r="A43" s="22"/>
      <c r="B43" s="40"/>
      <c r="C43" s="1245" t="s">
        <v>578</v>
      </c>
      <c r="D43" s="1246"/>
      <c r="E43" s="1247"/>
      <c r="F43" s="41">
        <v>0.17</v>
      </c>
      <c r="G43" s="42">
        <v>0.14000000000000001</v>
      </c>
      <c r="H43" s="42">
        <v>7.0000000000000007E-2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xR9G1167kB80n2hz4awie0mEYjtRnDSTZ4G4BZuEA6HGxGvyZB+lA08CeLB3Nm8Xy9NZFkHMCrSgJTmBVKKoQ==" saltValue="GLFviJ1JEXqI/bUZpoIE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68" t="s">
        <v>11</v>
      </c>
      <c r="C45" s="1269"/>
      <c r="D45" s="58"/>
      <c r="E45" s="1274" t="s">
        <v>12</v>
      </c>
      <c r="F45" s="1274"/>
      <c r="G45" s="1274"/>
      <c r="H45" s="1274"/>
      <c r="I45" s="1274"/>
      <c r="J45" s="1275"/>
      <c r="K45" s="59">
        <v>1590</v>
      </c>
      <c r="L45" s="60">
        <v>1553</v>
      </c>
      <c r="M45" s="60">
        <v>1313</v>
      </c>
      <c r="N45" s="60">
        <v>1434</v>
      </c>
      <c r="O45" s="61">
        <v>1373</v>
      </c>
      <c r="P45" s="48"/>
      <c r="Q45" s="48"/>
      <c r="R45" s="48"/>
      <c r="S45" s="48"/>
      <c r="T45" s="48"/>
      <c r="U45" s="48"/>
    </row>
    <row r="46" spans="1:21" ht="30.75" customHeight="1">
      <c r="A46" s="48"/>
      <c r="B46" s="1270"/>
      <c r="C46" s="1271"/>
      <c r="D46" s="62"/>
      <c r="E46" s="1252" t="s">
        <v>13</v>
      </c>
      <c r="F46" s="1252"/>
      <c r="G46" s="1252"/>
      <c r="H46" s="1252"/>
      <c r="I46" s="1252"/>
      <c r="J46" s="1253"/>
      <c r="K46" s="63" t="s">
        <v>519</v>
      </c>
      <c r="L46" s="64" t="s">
        <v>519</v>
      </c>
      <c r="M46" s="64" t="s">
        <v>519</v>
      </c>
      <c r="N46" s="64" t="s">
        <v>519</v>
      </c>
      <c r="O46" s="65" t="s">
        <v>519</v>
      </c>
      <c r="P46" s="48"/>
      <c r="Q46" s="48"/>
      <c r="R46" s="48"/>
      <c r="S46" s="48"/>
      <c r="T46" s="48"/>
      <c r="U46" s="48"/>
    </row>
    <row r="47" spans="1:21" ht="30.75" customHeight="1">
      <c r="A47" s="48"/>
      <c r="B47" s="1270"/>
      <c r="C47" s="1271"/>
      <c r="D47" s="62"/>
      <c r="E47" s="1252" t="s">
        <v>14</v>
      </c>
      <c r="F47" s="1252"/>
      <c r="G47" s="1252"/>
      <c r="H47" s="1252"/>
      <c r="I47" s="1252"/>
      <c r="J47" s="1253"/>
      <c r="K47" s="63" t="s">
        <v>519</v>
      </c>
      <c r="L47" s="64" t="s">
        <v>519</v>
      </c>
      <c r="M47" s="64" t="s">
        <v>519</v>
      </c>
      <c r="N47" s="64" t="s">
        <v>519</v>
      </c>
      <c r="O47" s="65" t="s">
        <v>519</v>
      </c>
      <c r="P47" s="48"/>
      <c r="Q47" s="48"/>
      <c r="R47" s="48"/>
      <c r="S47" s="48"/>
      <c r="T47" s="48"/>
      <c r="U47" s="48"/>
    </row>
    <row r="48" spans="1:21" ht="30.75" customHeight="1">
      <c r="A48" s="48"/>
      <c r="B48" s="1270"/>
      <c r="C48" s="1271"/>
      <c r="D48" s="62"/>
      <c r="E48" s="1252" t="s">
        <v>15</v>
      </c>
      <c r="F48" s="1252"/>
      <c r="G48" s="1252"/>
      <c r="H48" s="1252"/>
      <c r="I48" s="1252"/>
      <c r="J48" s="1253"/>
      <c r="K48" s="63">
        <v>880</v>
      </c>
      <c r="L48" s="64">
        <v>1007</v>
      </c>
      <c r="M48" s="64">
        <v>1003</v>
      </c>
      <c r="N48" s="64">
        <v>993</v>
      </c>
      <c r="O48" s="65">
        <v>1008</v>
      </c>
      <c r="P48" s="48"/>
      <c r="Q48" s="48"/>
      <c r="R48" s="48"/>
      <c r="S48" s="48"/>
      <c r="T48" s="48"/>
      <c r="U48" s="48"/>
    </row>
    <row r="49" spans="1:21" ht="30.75" customHeight="1">
      <c r="A49" s="48"/>
      <c r="B49" s="1270"/>
      <c r="C49" s="1271"/>
      <c r="D49" s="62"/>
      <c r="E49" s="1252" t="s">
        <v>16</v>
      </c>
      <c r="F49" s="1252"/>
      <c r="G49" s="1252"/>
      <c r="H49" s="1252"/>
      <c r="I49" s="1252"/>
      <c r="J49" s="1253"/>
      <c r="K49" s="63">
        <v>24</v>
      </c>
      <c r="L49" s="64">
        <v>40</v>
      </c>
      <c r="M49" s="64">
        <v>53</v>
      </c>
      <c r="N49" s="64">
        <v>64</v>
      </c>
      <c r="O49" s="65">
        <v>78</v>
      </c>
      <c r="P49" s="48"/>
      <c r="Q49" s="48"/>
      <c r="R49" s="48"/>
      <c r="S49" s="48"/>
      <c r="T49" s="48"/>
      <c r="U49" s="48"/>
    </row>
    <row r="50" spans="1:21" ht="30.75" customHeight="1">
      <c r="A50" s="48"/>
      <c r="B50" s="1270"/>
      <c r="C50" s="1271"/>
      <c r="D50" s="62"/>
      <c r="E50" s="1252" t="s">
        <v>17</v>
      </c>
      <c r="F50" s="1252"/>
      <c r="G50" s="1252"/>
      <c r="H50" s="1252"/>
      <c r="I50" s="1252"/>
      <c r="J50" s="1253"/>
      <c r="K50" s="63">
        <v>74</v>
      </c>
      <c r="L50" s="64">
        <v>67</v>
      </c>
      <c r="M50" s="64">
        <v>60</v>
      </c>
      <c r="N50" s="64">
        <v>53</v>
      </c>
      <c r="O50" s="65">
        <v>46</v>
      </c>
      <c r="P50" s="48"/>
      <c r="Q50" s="48"/>
      <c r="R50" s="48"/>
      <c r="S50" s="48"/>
      <c r="T50" s="48"/>
      <c r="U50" s="48"/>
    </row>
    <row r="51" spans="1:21" ht="30.75" customHeight="1">
      <c r="A51" s="48"/>
      <c r="B51" s="1272"/>
      <c r="C51" s="1273"/>
      <c r="D51" s="66"/>
      <c r="E51" s="1252" t="s">
        <v>18</v>
      </c>
      <c r="F51" s="1252"/>
      <c r="G51" s="1252"/>
      <c r="H51" s="1252"/>
      <c r="I51" s="1252"/>
      <c r="J51" s="1253"/>
      <c r="K51" s="63" t="s">
        <v>519</v>
      </c>
      <c r="L51" s="64" t="s">
        <v>519</v>
      </c>
      <c r="M51" s="64" t="s">
        <v>519</v>
      </c>
      <c r="N51" s="64" t="s">
        <v>519</v>
      </c>
      <c r="O51" s="65" t="s">
        <v>519</v>
      </c>
      <c r="P51" s="48"/>
      <c r="Q51" s="48"/>
      <c r="R51" s="48"/>
      <c r="S51" s="48"/>
      <c r="T51" s="48"/>
      <c r="U51" s="48"/>
    </row>
    <row r="52" spans="1:21" ht="30.75" customHeight="1">
      <c r="A52" s="48"/>
      <c r="B52" s="1250" t="s">
        <v>19</v>
      </c>
      <c r="C52" s="1251"/>
      <c r="D52" s="66"/>
      <c r="E52" s="1252" t="s">
        <v>20</v>
      </c>
      <c r="F52" s="1252"/>
      <c r="G52" s="1252"/>
      <c r="H52" s="1252"/>
      <c r="I52" s="1252"/>
      <c r="J52" s="1253"/>
      <c r="K52" s="63">
        <v>1748</v>
      </c>
      <c r="L52" s="64">
        <v>1766</v>
      </c>
      <c r="M52" s="64">
        <v>1630</v>
      </c>
      <c r="N52" s="64">
        <v>1687</v>
      </c>
      <c r="O52" s="65">
        <v>1626</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820</v>
      </c>
      <c r="L53" s="69">
        <v>901</v>
      </c>
      <c r="M53" s="69">
        <v>799</v>
      </c>
      <c r="N53" s="69">
        <v>857</v>
      </c>
      <c r="O53" s="70">
        <v>879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c r="B58" s="1260"/>
      <c r="C58" s="1261"/>
      <c r="D58" s="1265" t="s">
        <v>27</v>
      </c>
      <c r="E58" s="1266"/>
      <c r="F58" s="1266"/>
      <c r="G58" s="1266"/>
      <c r="H58" s="1266"/>
      <c r="I58" s="1266"/>
      <c r="J58" s="1267"/>
      <c r="K58" s="86" t="s">
        <v>603</v>
      </c>
      <c r="L58" s="87" t="s">
        <v>603</v>
      </c>
      <c r="M58" s="87" t="s">
        <v>603</v>
      </c>
      <c r="N58" s="87" t="s">
        <v>603</v>
      </c>
      <c r="O58" s="88" t="s">
        <v>603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JrXIG2BfPmJaaszLwTHx0jUS89vubcKnWUUpBBnH3A2JXu5iAgIw4YOdHHr9SiszIn9u8fJvhLZPAx4ai+qdw==" saltValue="l+FZGFKln/vQ/O4HxPHE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47" sqref="M47"/>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88" t="s">
        <v>30</v>
      </c>
      <c r="C41" s="1289"/>
      <c r="D41" s="102"/>
      <c r="E41" s="1290" t="s">
        <v>31</v>
      </c>
      <c r="F41" s="1290"/>
      <c r="G41" s="1290"/>
      <c r="H41" s="1291"/>
      <c r="I41" s="103">
        <v>13711</v>
      </c>
      <c r="J41" s="104">
        <v>13918</v>
      </c>
      <c r="K41" s="104">
        <v>13738</v>
      </c>
      <c r="L41" s="104">
        <v>13315</v>
      </c>
      <c r="M41" s="105">
        <v>13056</v>
      </c>
    </row>
    <row r="42" spans="2:13" ht="27.75" customHeight="1">
      <c r="B42" s="1278"/>
      <c r="C42" s="1279"/>
      <c r="D42" s="106"/>
      <c r="E42" s="1282" t="s">
        <v>32</v>
      </c>
      <c r="F42" s="1282"/>
      <c r="G42" s="1282"/>
      <c r="H42" s="1283"/>
      <c r="I42" s="107">
        <v>756</v>
      </c>
      <c r="J42" s="108">
        <v>673</v>
      </c>
      <c r="K42" s="108">
        <v>568</v>
      </c>
      <c r="L42" s="108">
        <v>477</v>
      </c>
      <c r="M42" s="109">
        <v>401</v>
      </c>
    </row>
    <row r="43" spans="2:13" ht="27.75" customHeight="1">
      <c r="B43" s="1278"/>
      <c r="C43" s="1279"/>
      <c r="D43" s="106"/>
      <c r="E43" s="1282" t="s">
        <v>33</v>
      </c>
      <c r="F43" s="1282"/>
      <c r="G43" s="1282"/>
      <c r="H43" s="1283"/>
      <c r="I43" s="107">
        <v>11374</v>
      </c>
      <c r="J43" s="108">
        <v>11592</v>
      </c>
      <c r="K43" s="108">
        <v>11770</v>
      </c>
      <c r="L43" s="108">
        <v>11752</v>
      </c>
      <c r="M43" s="109">
        <v>11250</v>
      </c>
    </row>
    <row r="44" spans="2:13" ht="27.75" customHeight="1">
      <c r="B44" s="1278"/>
      <c r="C44" s="1279"/>
      <c r="D44" s="106"/>
      <c r="E44" s="1282" t="s">
        <v>34</v>
      </c>
      <c r="F44" s="1282"/>
      <c r="G44" s="1282"/>
      <c r="H44" s="1283"/>
      <c r="I44" s="107">
        <v>405</v>
      </c>
      <c r="J44" s="108">
        <v>420</v>
      </c>
      <c r="K44" s="108">
        <v>385</v>
      </c>
      <c r="L44" s="108">
        <v>391</v>
      </c>
      <c r="M44" s="109">
        <v>341</v>
      </c>
    </row>
    <row r="45" spans="2:13" ht="27.75" customHeight="1">
      <c r="B45" s="1278"/>
      <c r="C45" s="1279"/>
      <c r="D45" s="106"/>
      <c r="E45" s="1282" t="s">
        <v>35</v>
      </c>
      <c r="F45" s="1282"/>
      <c r="G45" s="1282"/>
      <c r="H45" s="1283"/>
      <c r="I45" s="107">
        <v>1791</v>
      </c>
      <c r="J45" s="108">
        <v>1760</v>
      </c>
      <c r="K45" s="108">
        <v>1764</v>
      </c>
      <c r="L45" s="108">
        <v>1710</v>
      </c>
      <c r="M45" s="109">
        <v>1705</v>
      </c>
    </row>
    <row r="46" spans="2:13" ht="27.75" customHeight="1">
      <c r="B46" s="1278"/>
      <c r="C46" s="1279"/>
      <c r="D46" s="110"/>
      <c r="E46" s="1282" t="s">
        <v>36</v>
      </c>
      <c r="F46" s="1282"/>
      <c r="G46" s="1282"/>
      <c r="H46" s="1283"/>
      <c r="I46" s="107" t="s">
        <v>519</v>
      </c>
      <c r="J46" s="108" t="s">
        <v>519</v>
      </c>
      <c r="K46" s="108" t="s">
        <v>519</v>
      </c>
      <c r="L46" s="108" t="s">
        <v>519</v>
      </c>
      <c r="M46" s="109" t="s">
        <v>519</v>
      </c>
    </row>
    <row r="47" spans="2:13" ht="27.75" customHeight="1">
      <c r="B47" s="1278"/>
      <c r="C47" s="1279"/>
      <c r="D47" s="111"/>
      <c r="E47" s="1292" t="s">
        <v>37</v>
      </c>
      <c r="F47" s="1293"/>
      <c r="G47" s="1293"/>
      <c r="H47" s="1294"/>
      <c r="I47" s="107" t="s">
        <v>519</v>
      </c>
      <c r="J47" s="108" t="s">
        <v>519</v>
      </c>
      <c r="K47" s="108" t="s">
        <v>519</v>
      </c>
      <c r="L47" s="108" t="s">
        <v>519</v>
      </c>
      <c r="M47" s="109" t="s">
        <v>519</v>
      </c>
    </row>
    <row r="48" spans="2:13" ht="27.75" customHeight="1">
      <c r="B48" s="1278"/>
      <c r="C48" s="1279"/>
      <c r="D48" s="106"/>
      <c r="E48" s="1282" t="s">
        <v>38</v>
      </c>
      <c r="F48" s="1282"/>
      <c r="G48" s="1282"/>
      <c r="H48" s="1283"/>
      <c r="I48" s="107" t="s">
        <v>519</v>
      </c>
      <c r="J48" s="108" t="s">
        <v>519</v>
      </c>
      <c r="K48" s="108" t="s">
        <v>519</v>
      </c>
      <c r="L48" s="108" t="s">
        <v>519</v>
      </c>
      <c r="M48" s="109" t="s">
        <v>519</v>
      </c>
    </row>
    <row r="49" spans="2:13" ht="27.75" customHeight="1">
      <c r="B49" s="1280"/>
      <c r="C49" s="1281"/>
      <c r="D49" s="106"/>
      <c r="E49" s="1282" t="s">
        <v>39</v>
      </c>
      <c r="F49" s="1282"/>
      <c r="G49" s="1282"/>
      <c r="H49" s="1283"/>
      <c r="I49" s="107" t="s">
        <v>519</v>
      </c>
      <c r="J49" s="108" t="s">
        <v>519</v>
      </c>
      <c r="K49" s="108" t="s">
        <v>519</v>
      </c>
      <c r="L49" s="108" t="s">
        <v>519</v>
      </c>
      <c r="M49" s="109" t="s">
        <v>519</v>
      </c>
    </row>
    <row r="50" spans="2:13" ht="27.75" customHeight="1">
      <c r="B50" s="1276" t="s">
        <v>40</v>
      </c>
      <c r="C50" s="1277"/>
      <c r="D50" s="112"/>
      <c r="E50" s="1282" t="s">
        <v>41</v>
      </c>
      <c r="F50" s="1282"/>
      <c r="G50" s="1282"/>
      <c r="H50" s="1283"/>
      <c r="I50" s="107">
        <v>7804</v>
      </c>
      <c r="J50" s="108">
        <v>7796</v>
      </c>
      <c r="K50" s="108">
        <v>9109</v>
      </c>
      <c r="L50" s="108">
        <v>8821</v>
      </c>
      <c r="M50" s="109">
        <v>8596</v>
      </c>
    </row>
    <row r="51" spans="2:13" ht="27.75" customHeight="1">
      <c r="B51" s="1278"/>
      <c r="C51" s="1279"/>
      <c r="D51" s="106"/>
      <c r="E51" s="1282" t="s">
        <v>42</v>
      </c>
      <c r="F51" s="1282"/>
      <c r="G51" s="1282"/>
      <c r="H51" s="1283"/>
      <c r="I51" s="107">
        <v>397</v>
      </c>
      <c r="J51" s="108">
        <v>1352</v>
      </c>
      <c r="K51" s="108">
        <v>1297</v>
      </c>
      <c r="L51" s="108">
        <v>1246</v>
      </c>
      <c r="M51" s="109">
        <v>1200</v>
      </c>
    </row>
    <row r="52" spans="2:13" ht="27.75" customHeight="1">
      <c r="B52" s="1280"/>
      <c r="C52" s="1281"/>
      <c r="D52" s="106"/>
      <c r="E52" s="1282" t="s">
        <v>43</v>
      </c>
      <c r="F52" s="1282"/>
      <c r="G52" s="1282"/>
      <c r="H52" s="1283"/>
      <c r="I52" s="107">
        <v>18339</v>
      </c>
      <c r="J52" s="108">
        <v>17617</v>
      </c>
      <c r="K52" s="108">
        <v>17132</v>
      </c>
      <c r="L52" s="108">
        <v>16531</v>
      </c>
      <c r="M52" s="109">
        <v>16072</v>
      </c>
    </row>
    <row r="53" spans="2:13" ht="27.75" customHeight="1" thickBot="1">
      <c r="B53" s="1284" t="s">
        <v>44</v>
      </c>
      <c r="C53" s="1285"/>
      <c r="D53" s="113"/>
      <c r="E53" s="1286" t="s">
        <v>45</v>
      </c>
      <c r="F53" s="1286"/>
      <c r="G53" s="1286"/>
      <c r="H53" s="1287"/>
      <c r="I53" s="114">
        <v>1497</v>
      </c>
      <c r="J53" s="115">
        <v>1598</v>
      </c>
      <c r="K53" s="115">
        <v>688</v>
      </c>
      <c r="L53" s="115">
        <v>1047</v>
      </c>
      <c r="M53" s="116">
        <v>885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a0XIAuv3ZHo2SQxodHZft77NOGBp0ol8/RJ8HpdsuKYPF1rKalUMGdMHtEOlttKaabKt8Swd63pD/L7zb6GvA==" saltValue="iGqKaFBN/4tJsYmhwl7b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J27" sqref="J2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303" t="s">
        <v>48</v>
      </c>
      <c r="D55" s="1303"/>
      <c r="E55" s="1304"/>
      <c r="F55" s="128">
        <v>6668</v>
      </c>
      <c r="G55" s="128">
        <v>6447</v>
      </c>
      <c r="H55" s="129">
        <v>6136</v>
      </c>
    </row>
    <row r="56" spans="2:8" ht="52.5" customHeight="1">
      <c r="B56" s="130"/>
      <c r="C56" s="1305" t="s">
        <v>49</v>
      </c>
      <c r="D56" s="1305"/>
      <c r="E56" s="1306"/>
      <c r="F56" s="131">
        <v>136</v>
      </c>
      <c r="G56" s="131">
        <v>136</v>
      </c>
      <c r="H56" s="132">
        <v>136</v>
      </c>
    </row>
    <row r="57" spans="2:8" ht="53.25" customHeight="1">
      <c r="B57" s="130"/>
      <c r="C57" s="1307" t="s">
        <v>50</v>
      </c>
      <c r="D57" s="1307"/>
      <c r="E57" s="1308"/>
      <c r="F57" s="133">
        <v>3407</v>
      </c>
      <c r="G57" s="133">
        <v>3364</v>
      </c>
      <c r="H57" s="134">
        <v>3436</v>
      </c>
    </row>
    <row r="58" spans="2:8" ht="45.75" customHeight="1">
      <c r="B58" s="135"/>
      <c r="C58" s="1295" t="s">
        <v>604</v>
      </c>
      <c r="D58" s="1296"/>
      <c r="E58" s="1297"/>
      <c r="F58" s="136">
        <v>1853</v>
      </c>
      <c r="G58" s="136">
        <v>1878</v>
      </c>
      <c r="H58" s="137">
        <v>1865</v>
      </c>
    </row>
    <row r="59" spans="2:8" ht="45.75" customHeight="1">
      <c r="B59" s="135"/>
      <c r="C59" s="1295" t="s">
        <v>605</v>
      </c>
      <c r="D59" s="1296"/>
      <c r="E59" s="1297"/>
      <c r="F59" s="136">
        <v>731</v>
      </c>
      <c r="G59" s="136">
        <v>689</v>
      </c>
      <c r="H59" s="137">
        <v>620</v>
      </c>
    </row>
    <row r="60" spans="2:8" ht="45.75" customHeight="1">
      <c r="B60" s="135"/>
      <c r="C60" s="1295" t="s">
        <v>606</v>
      </c>
      <c r="D60" s="1296"/>
      <c r="E60" s="1297"/>
      <c r="F60" s="136">
        <v>218</v>
      </c>
      <c r="G60" s="136">
        <v>256</v>
      </c>
      <c r="H60" s="137">
        <v>318</v>
      </c>
    </row>
    <row r="61" spans="2:8" ht="45.75" customHeight="1">
      <c r="B61" s="135"/>
      <c r="C61" s="1295" t="s">
        <v>607</v>
      </c>
      <c r="D61" s="1296"/>
      <c r="E61" s="1297"/>
      <c r="F61" s="136">
        <v>185</v>
      </c>
      <c r="G61" s="136">
        <v>185</v>
      </c>
      <c r="H61" s="137">
        <v>285</v>
      </c>
    </row>
    <row r="62" spans="2:8" ht="45.75" customHeight="1" thickBot="1">
      <c r="B62" s="138"/>
      <c r="C62" s="1298" t="s">
        <v>608</v>
      </c>
      <c r="D62" s="1299"/>
      <c r="E62" s="1300"/>
      <c r="F62" s="139">
        <v>196</v>
      </c>
      <c r="G62" s="139">
        <v>133</v>
      </c>
      <c r="H62" s="140">
        <v>134</v>
      </c>
    </row>
    <row r="63" spans="2:8" ht="52.5" customHeight="1" thickBot="1">
      <c r="B63" s="141"/>
      <c r="C63" s="1301" t="s">
        <v>51</v>
      </c>
      <c r="D63" s="1301"/>
      <c r="E63" s="1302"/>
      <c r="F63" s="142">
        <v>10211</v>
      </c>
      <c r="G63" s="142">
        <v>9947</v>
      </c>
      <c r="H63" s="143">
        <v>9708</v>
      </c>
    </row>
    <row r="64" spans="2:8" ht="15" customHeight="1"/>
  </sheetData>
  <sheetProtection algorithmName="SHA-512" hashValue="/LPNhdlaih70KxxcKjVxiT/B0yNSq1ql9jRvEN9evh289knVJddsj7trdeGBaq59RsgNe7kC69BwsWMuH2FRhg==" saltValue="JZ65+iz6bjb2AdI+brM/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1" zoomScaleNormal="100" zoomScaleSheetLayoutView="55" workbookViewId="0">
      <selection activeCell="BS71" sqref="BS71"/>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1" t="s">
        <v>615</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616</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c r="B51" s="395"/>
      <c r="G51" s="1317"/>
      <c r="H51" s="1317"/>
      <c r="I51" s="1330"/>
      <c r="J51" s="1330"/>
      <c r="K51" s="1316"/>
      <c r="L51" s="1316"/>
      <c r="M51" s="1316"/>
      <c r="N51" s="1316"/>
      <c r="AM51" s="404"/>
      <c r="AN51" s="1312" t="s">
        <v>617</v>
      </c>
      <c r="AO51" s="1312"/>
      <c r="AP51" s="1312"/>
      <c r="AQ51" s="1312"/>
      <c r="AR51" s="1312"/>
      <c r="AS51" s="1312"/>
      <c r="AT51" s="1312"/>
      <c r="AU51" s="1312"/>
      <c r="AV51" s="1312"/>
      <c r="AW51" s="1312"/>
      <c r="AX51" s="1312"/>
      <c r="AY51" s="1312"/>
      <c r="AZ51" s="1312"/>
      <c r="BA51" s="1312"/>
      <c r="BB51" s="1312" t="s">
        <v>618</v>
      </c>
      <c r="BC51" s="1312"/>
      <c r="BD51" s="1312"/>
      <c r="BE51" s="1312"/>
      <c r="BF51" s="1312"/>
      <c r="BG51" s="1312"/>
      <c r="BH51" s="1312"/>
      <c r="BI51" s="1312"/>
      <c r="BJ51" s="1312"/>
      <c r="BK51" s="1312"/>
      <c r="BL51" s="1312"/>
      <c r="BM51" s="1312"/>
      <c r="BN51" s="1312"/>
      <c r="BO51" s="1312"/>
      <c r="BP51" s="1309">
        <v>18.399999999999999</v>
      </c>
      <c r="BQ51" s="1309"/>
      <c r="BR51" s="1309"/>
      <c r="BS51" s="1309"/>
      <c r="BT51" s="1309"/>
      <c r="BU51" s="1309"/>
      <c r="BV51" s="1309"/>
      <c r="BW51" s="1309"/>
      <c r="BX51" s="1309">
        <v>20.100000000000001</v>
      </c>
      <c r="BY51" s="1309"/>
      <c r="BZ51" s="1309"/>
      <c r="CA51" s="1309"/>
      <c r="CB51" s="1309"/>
      <c r="CC51" s="1309"/>
      <c r="CD51" s="1309"/>
      <c r="CE51" s="1309"/>
      <c r="CF51" s="1309">
        <v>8.8000000000000007</v>
      </c>
      <c r="CG51" s="1309"/>
      <c r="CH51" s="1309"/>
      <c r="CI51" s="1309"/>
      <c r="CJ51" s="1309"/>
      <c r="CK51" s="1309"/>
      <c r="CL51" s="1309"/>
      <c r="CM51" s="1309"/>
      <c r="CN51" s="1309">
        <v>13.5</v>
      </c>
      <c r="CO51" s="1309"/>
      <c r="CP51" s="1309"/>
      <c r="CQ51" s="1309"/>
      <c r="CR51" s="1309"/>
      <c r="CS51" s="1309"/>
      <c r="CT51" s="1309"/>
      <c r="CU51" s="1309"/>
      <c r="CV51" s="1309">
        <v>11.5</v>
      </c>
      <c r="CW51" s="1309"/>
      <c r="CX51" s="1309"/>
      <c r="CY51" s="1309"/>
      <c r="CZ51" s="1309"/>
      <c r="DA51" s="1309"/>
      <c r="DB51" s="1309"/>
      <c r="DC51" s="1309"/>
    </row>
    <row r="52" spans="1:109">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619</v>
      </c>
      <c r="BC53" s="1312"/>
      <c r="BD53" s="1312"/>
      <c r="BE53" s="1312"/>
      <c r="BF53" s="1312"/>
      <c r="BG53" s="1312"/>
      <c r="BH53" s="1312"/>
      <c r="BI53" s="1312"/>
      <c r="BJ53" s="1312"/>
      <c r="BK53" s="1312"/>
      <c r="BL53" s="1312"/>
      <c r="BM53" s="1312"/>
      <c r="BN53" s="1312"/>
      <c r="BO53" s="1312"/>
      <c r="BP53" s="1309">
        <v>47.4</v>
      </c>
      <c r="BQ53" s="1309"/>
      <c r="BR53" s="1309"/>
      <c r="BS53" s="1309"/>
      <c r="BT53" s="1309"/>
      <c r="BU53" s="1309"/>
      <c r="BV53" s="1309"/>
      <c r="BW53" s="1309"/>
      <c r="BX53" s="1309">
        <v>68.2</v>
      </c>
      <c r="BY53" s="1309"/>
      <c r="BZ53" s="1309"/>
      <c r="CA53" s="1309"/>
      <c r="CB53" s="1309"/>
      <c r="CC53" s="1309"/>
      <c r="CD53" s="1309"/>
      <c r="CE53" s="1309"/>
      <c r="CF53" s="1309">
        <v>69</v>
      </c>
      <c r="CG53" s="1309"/>
      <c r="CH53" s="1309"/>
      <c r="CI53" s="1309"/>
      <c r="CJ53" s="1309"/>
      <c r="CK53" s="1309"/>
      <c r="CL53" s="1309"/>
      <c r="CM53" s="1309"/>
      <c r="CN53" s="1309">
        <v>70.3</v>
      </c>
      <c r="CO53" s="1309"/>
      <c r="CP53" s="1309"/>
      <c r="CQ53" s="1309"/>
      <c r="CR53" s="1309"/>
      <c r="CS53" s="1309"/>
      <c r="CT53" s="1309"/>
      <c r="CU53" s="1309"/>
      <c r="CV53" s="1309">
        <v>71.2</v>
      </c>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620</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09">
        <v>56.8</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09">
        <v>54</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621</v>
      </c>
    </row>
    <row r="64" spans="1:109">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1" t="s">
        <v>624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616</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c r="B73" s="395"/>
      <c r="G73" s="1317"/>
      <c r="H73" s="1317"/>
      <c r="I73" s="1317"/>
      <c r="J73" s="1317"/>
      <c r="K73" s="1313"/>
      <c r="L73" s="1313"/>
      <c r="M73" s="1313"/>
      <c r="N73" s="1313"/>
      <c r="AM73" s="404"/>
      <c r="AN73" s="1312" t="s">
        <v>617</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v>18.399999999999999</v>
      </c>
      <c r="BQ73" s="1309"/>
      <c r="BR73" s="1309"/>
      <c r="BS73" s="1309"/>
      <c r="BT73" s="1309"/>
      <c r="BU73" s="1309"/>
      <c r="BV73" s="1309"/>
      <c r="BW73" s="1309"/>
      <c r="BX73" s="1309">
        <v>20.100000000000001</v>
      </c>
      <c r="BY73" s="1309"/>
      <c r="BZ73" s="1309"/>
      <c r="CA73" s="1309"/>
      <c r="CB73" s="1309"/>
      <c r="CC73" s="1309"/>
      <c r="CD73" s="1309"/>
      <c r="CE73" s="1309"/>
      <c r="CF73" s="1309">
        <v>8.8000000000000007</v>
      </c>
      <c r="CG73" s="1309"/>
      <c r="CH73" s="1309"/>
      <c r="CI73" s="1309"/>
      <c r="CJ73" s="1309"/>
      <c r="CK73" s="1309"/>
      <c r="CL73" s="1309"/>
      <c r="CM73" s="1309"/>
      <c r="CN73" s="1309">
        <v>13.5</v>
      </c>
      <c r="CO73" s="1309"/>
      <c r="CP73" s="1309"/>
      <c r="CQ73" s="1309"/>
      <c r="CR73" s="1309"/>
      <c r="CS73" s="1309"/>
      <c r="CT73" s="1309"/>
      <c r="CU73" s="1309"/>
      <c r="CV73" s="1309">
        <v>11.5</v>
      </c>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10.6</v>
      </c>
      <c r="BQ75" s="1309"/>
      <c r="BR75" s="1309"/>
      <c r="BS75" s="1309"/>
      <c r="BT75" s="1309"/>
      <c r="BU75" s="1309"/>
      <c r="BV75" s="1309"/>
      <c r="BW75" s="1309"/>
      <c r="BX75" s="1309">
        <v>10.6</v>
      </c>
      <c r="BY75" s="1309"/>
      <c r="BZ75" s="1309"/>
      <c r="CA75" s="1309"/>
      <c r="CB75" s="1309"/>
      <c r="CC75" s="1309"/>
      <c r="CD75" s="1309"/>
      <c r="CE75" s="1309"/>
      <c r="CF75" s="1309">
        <v>10.6</v>
      </c>
      <c r="CG75" s="1309"/>
      <c r="CH75" s="1309"/>
      <c r="CI75" s="1309"/>
      <c r="CJ75" s="1309"/>
      <c r="CK75" s="1309"/>
      <c r="CL75" s="1309"/>
      <c r="CM75" s="1309"/>
      <c r="CN75" s="1309">
        <v>10.9</v>
      </c>
      <c r="CO75" s="1309"/>
      <c r="CP75" s="1309"/>
      <c r="CQ75" s="1309"/>
      <c r="CR75" s="1309"/>
      <c r="CS75" s="1309"/>
      <c r="CT75" s="1309"/>
      <c r="CU75" s="1309"/>
      <c r="CV75" s="1309">
        <v>10.9</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620</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56.8</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623</v>
      </c>
      <c r="BC79" s="1312"/>
      <c r="BD79" s="1312"/>
      <c r="BE79" s="1312"/>
      <c r="BF79" s="1312"/>
      <c r="BG79" s="1312"/>
      <c r="BH79" s="1312"/>
      <c r="BI79" s="1312"/>
      <c r="BJ79" s="1312"/>
      <c r="BK79" s="1312"/>
      <c r="BL79" s="1312"/>
      <c r="BM79" s="1312"/>
      <c r="BN79" s="1312"/>
      <c r="BO79" s="1312"/>
      <c r="BP79" s="1309">
        <v>10.199999999999999</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zElic4CnX9iQMfwzgMCjyCrgufiZ7E+e6DMi/Key660/FDhVrQJjFozlCPNBkudjR6J9bBBJNRtcnRn3fgvDXg==" saltValue="3QFlThIfX1CIYelR/mR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01" zoomScaleNormal="100" zoomScaleSheetLayoutView="70" workbookViewId="0">
      <selection activeCell="BX77" sqref="BX77:CE78"/>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507</v>
      </c>
    </row>
  </sheetData>
  <sheetProtection algorithmName="SHA-512" hashValue="/q27i65YYIU+6fXOsB/Y39DKwkEYpXvz87eKCawrKFNZzVKZ4Np6hl/kx5ZPAUd8oCE44PDTgjtKbGYq8RxVxg==" saltValue="65N2mqzjBjSOqHULbeINm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5" zoomScaleNormal="100" zoomScaleSheetLayoutView="55" workbookViewId="0">
      <selection activeCell="BX77" sqref="BX77:CE78"/>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507</v>
      </c>
    </row>
  </sheetData>
  <sheetProtection algorithmName="SHA-512" hashValue="ymc+ZuMeXVC7iC/YKaBCM5J5GlcTgKJQGZcMgyfX7pG05oAVCr9sNV0tajW/kDnpCGVSgM5CL59wkOg9XZ1O4A==" saltValue="K7fGm3fBSf/EHE8Mc/D98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79593</v>
      </c>
      <c r="E3" s="162"/>
      <c r="F3" s="163">
        <v>81768</v>
      </c>
      <c r="G3" s="164"/>
      <c r="H3" s="165"/>
    </row>
    <row r="4" spans="1:8">
      <c r="A4" s="166"/>
      <c r="B4" s="167"/>
      <c r="C4" s="168"/>
      <c r="D4" s="169">
        <v>63121</v>
      </c>
      <c r="E4" s="170"/>
      <c r="F4" s="171">
        <v>37917</v>
      </c>
      <c r="G4" s="172"/>
      <c r="H4" s="173"/>
    </row>
    <row r="5" spans="1:8">
      <c r="A5" s="154" t="s">
        <v>553</v>
      </c>
      <c r="B5" s="159"/>
      <c r="C5" s="160"/>
      <c r="D5" s="161">
        <v>32019</v>
      </c>
      <c r="E5" s="162"/>
      <c r="F5" s="163">
        <v>65876</v>
      </c>
      <c r="G5" s="164"/>
      <c r="H5" s="165"/>
    </row>
    <row r="6" spans="1:8">
      <c r="A6" s="166"/>
      <c r="B6" s="167"/>
      <c r="C6" s="168"/>
      <c r="D6" s="169">
        <v>17369</v>
      </c>
      <c r="E6" s="170"/>
      <c r="F6" s="171">
        <v>36484</v>
      </c>
      <c r="G6" s="172"/>
      <c r="H6" s="173"/>
    </row>
    <row r="7" spans="1:8">
      <c r="A7" s="154" t="s">
        <v>554</v>
      </c>
      <c r="B7" s="159"/>
      <c r="C7" s="160"/>
      <c r="D7" s="161">
        <v>39690</v>
      </c>
      <c r="E7" s="162"/>
      <c r="F7" s="163">
        <v>68468</v>
      </c>
      <c r="G7" s="164"/>
      <c r="H7" s="165"/>
    </row>
    <row r="8" spans="1:8">
      <c r="A8" s="166"/>
      <c r="B8" s="167"/>
      <c r="C8" s="168"/>
      <c r="D8" s="169">
        <v>22839</v>
      </c>
      <c r="E8" s="170"/>
      <c r="F8" s="171">
        <v>34140</v>
      </c>
      <c r="G8" s="172"/>
      <c r="H8" s="173"/>
    </row>
    <row r="9" spans="1:8">
      <c r="A9" s="154" t="s">
        <v>555</v>
      </c>
      <c r="B9" s="159"/>
      <c r="C9" s="160"/>
      <c r="D9" s="161">
        <v>31007</v>
      </c>
      <c r="E9" s="162"/>
      <c r="F9" s="163">
        <v>69729</v>
      </c>
      <c r="G9" s="164"/>
      <c r="H9" s="165"/>
    </row>
    <row r="10" spans="1:8">
      <c r="A10" s="166"/>
      <c r="B10" s="167"/>
      <c r="C10" s="168"/>
      <c r="D10" s="169">
        <v>20240</v>
      </c>
      <c r="E10" s="170"/>
      <c r="F10" s="171">
        <v>38908</v>
      </c>
      <c r="G10" s="172"/>
      <c r="H10" s="173"/>
    </row>
    <row r="11" spans="1:8">
      <c r="A11" s="154" t="s">
        <v>556</v>
      </c>
      <c r="B11" s="159"/>
      <c r="C11" s="160"/>
      <c r="D11" s="161">
        <v>47875</v>
      </c>
      <c r="E11" s="162"/>
      <c r="F11" s="163">
        <v>74581</v>
      </c>
      <c r="G11" s="164"/>
      <c r="H11" s="165"/>
    </row>
    <row r="12" spans="1:8">
      <c r="A12" s="166"/>
      <c r="B12" s="167"/>
      <c r="C12" s="174"/>
      <c r="D12" s="169">
        <v>37314</v>
      </c>
      <c r="E12" s="170"/>
      <c r="F12" s="171">
        <v>41563</v>
      </c>
      <c r="G12" s="172"/>
      <c r="H12" s="173"/>
    </row>
    <row r="13" spans="1:8">
      <c r="A13" s="154"/>
      <c r="B13" s="159"/>
      <c r="C13" s="175"/>
      <c r="D13" s="176">
        <v>46037</v>
      </c>
      <c r="E13" s="177"/>
      <c r="F13" s="178">
        <v>72084</v>
      </c>
      <c r="G13" s="179"/>
      <c r="H13" s="165"/>
    </row>
    <row r="14" spans="1:8">
      <c r="A14" s="166"/>
      <c r="B14" s="167"/>
      <c r="C14" s="168"/>
      <c r="D14" s="169">
        <v>32177</v>
      </c>
      <c r="E14" s="170"/>
      <c r="F14" s="171">
        <v>37802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8.5299999999999994</v>
      </c>
      <c r="C19" s="180">
        <f>ROUND(VALUE(SUBSTITUTE(実質収支比率等に係る経年分析!G$48,"▲","-")),2)</f>
        <v>10.039999999999999</v>
      </c>
      <c r="D19" s="180">
        <f>ROUND(VALUE(SUBSTITUTE(実質収支比率等に係る経年分析!H$48,"▲","-")),2)</f>
        <v>10.18</v>
      </c>
      <c r="E19" s="180">
        <f>ROUND(VALUE(SUBSTITUTE(実質収支比率等に係る経年分析!I$48,"▲","-")),2)</f>
        <v>12.38</v>
      </c>
      <c r="F19" s="180">
        <f>ROUND(VALUE(SUBSTITUTE(実質収支比率等に係る経年分析!J$48,"▲","-")),2)</f>
        <v>11.91</v>
      </c>
    </row>
    <row r="20" spans="1:11">
      <c r="A20" s="180" t="s">
        <v>55</v>
      </c>
      <c r="B20" s="180">
        <f>ROUND(VALUE(SUBSTITUTE(実質収支比率等に係る経年分析!F$47,"▲","-")),2)</f>
        <v>55.61</v>
      </c>
      <c r="C20" s="180">
        <f>ROUND(VALUE(SUBSTITUTE(実質収支比率等に係る経年分析!G$47,"▲","-")),2)</f>
        <v>58.1</v>
      </c>
      <c r="D20" s="180">
        <f>ROUND(VALUE(SUBSTITUTE(実質収支比率等に係る経年分析!H$47,"▲","-")),2)</f>
        <v>71.25</v>
      </c>
      <c r="E20" s="180">
        <f>ROUND(VALUE(SUBSTITUTE(実質収支比率等に係る経年分析!I$47,"▲","-")),2)</f>
        <v>68.69</v>
      </c>
      <c r="F20" s="180">
        <f>ROUND(VALUE(SUBSTITUTE(実質収支比率等に係る経年分析!J$47,"▲","-")),2)</f>
        <v>66.27</v>
      </c>
    </row>
    <row r="21" spans="1:11">
      <c r="A21" s="180" t="s">
        <v>56</v>
      </c>
      <c r="B21" s="180">
        <f>IF(ISNUMBER(VALUE(SUBSTITUTE(実質収支比率等に係る経年分析!F$49,"▲","-"))),ROUND(VALUE(SUBSTITUTE(実質収支比率等に係る経年分析!F$49,"▲","-")),2),NA())</f>
        <v>3.03</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5.4</v>
      </c>
      <c r="E21" s="180">
        <f>IF(ISNUMBER(VALUE(SUBSTITUTE(実質収支比率等に係る経年分析!I$49,"▲","-"))),ROUND(VALUE(SUBSTITUTE(実質収支比率等に係る経年分析!I$49,"▲","-")),2),NA())</f>
        <v>-5.24</v>
      </c>
      <c r="F21" s="180">
        <f>IF(ISNUMBER(VALUE(SUBSTITUTE(実質収支比率等に係る経年分析!J$49,"▲","-"))),ROUND(VALUE(SUBSTITUTE(実質収支比率等に係る経年分析!J$49,"▲","-")),2),NA())</f>
        <v>-10.26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浅口市後期高齢者医療特別会計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浅口市畑地かんがい給水事業特別会計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浅口市住宅新築資金等貸付事業特別会計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浅口市公共下水道事業特別会計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1.87</v>
      </c>
    </row>
    <row r="33" spans="1:16">
      <c r="A33" s="181" t="str">
        <f>IF(連結実質赤字比率に係る赤字・黒字の構成分析!C$37="",NA(),連結実質赤字比率に係る赤字・黒字の構成分析!C$37)</f>
        <v>浅口市介護保険特別会計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2.2000000000000002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3.14</v>
      </c>
    </row>
    <row r="34" spans="1:16">
      <c r="A34" s="181" t="str">
        <f>IF(連結実質赤字比率に係る赤字・黒字の構成分析!C$36="",NA(),連結実質赤字比率に係る赤字・黒字の構成分析!C$36)</f>
        <v>浅口市国民健康保険特別会計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5.36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11.88</v>
      </c>
    </row>
    <row r="36" spans="1:16">
      <c r="A36" s="181" t="str">
        <f>IF(連結実質赤字比率に係る赤字・黒字の構成分析!C$34="",NA(),連結実質赤字比率に係る赤字・黒字の構成分析!C$34)</f>
        <v>浅口市水道事業会計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14.92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1748</v>
      </c>
      <c r="E42" s="182"/>
      <c r="F42" s="182"/>
      <c r="G42" s="182">
        <f>'実質公債費比率（分子）の構造'!L$52</f>
        <v>1766</v>
      </c>
      <c r="H42" s="182"/>
      <c r="I42" s="182"/>
      <c r="J42" s="182">
        <f>'実質公債費比率（分子）の構造'!M$52</f>
        <v>1630</v>
      </c>
      <c r="K42" s="182"/>
      <c r="L42" s="182"/>
      <c r="M42" s="182">
        <f>'実質公債費比率（分子）の構造'!N$52</f>
        <v>1687</v>
      </c>
      <c r="N42" s="182"/>
      <c r="O42" s="182"/>
      <c r="P42" s="182">
        <f>'実質公債費比率（分子）の構造'!O$52</f>
        <v>1626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74</v>
      </c>
      <c r="C44" s="182"/>
      <c r="D44" s="182"/>
      <c r="E44" s="182">
        <f>'実質公債費比率（分子）の構造'!L$50</f>
        <v>67</v>
      </c>
      <c r="F44" s="182"/>
      <c r="G44" s="182"/>
      <c r="H44" s="182">
        <f>'実質公債費比率（分子）の構造'!M$50</f>
        <v>60</v>
      </c>
      <c r="I44" s="182"/>
      <c r="J44" s="182"/>
      <c r="K44" s="182">
        <f>'実質公債費比率（分子）の構造'!N$50</f>
        <v>53</v>
      </c>
      <c r="L44" s="182"/>
      <c r="M44" s="182"/>
      <c r="N44" s="182">
        <f>'実質公債費比率（分子）の構造'!O$50</f>
        <v>46</v>
      </c>
      <c r="O44" s="182"/>
      <c r="P44" s="182"/>
    </row>
    <row r="45" spans="1:16">
      <c r="A45" s="182" t="s">
        <v>66</v>
      </c>
      <c r="B45" s="182">
        <f>'実質公債費比率（分子）の構造'!K$49</f>
        <v>24</v>
      </c>
      <c r="C45" s="182"/>
      <c r="D45" s="182"/>
      <c r="E45" s="182">
        <f>'実質公債費比率（分子）の構造'!L$49</f>
        <v>40</v>
      </c>
      <c r="F45" s="182"/>
      <c r="G45" s="182"/>
      <c r="H45" s="182">
        <f>'実質公債費比率（分子）の構造'!M$49</f>
        <v>53</v>
      </c>
      <c r="I45" s="182"/>
      <c r="J45" s="182"/>
      <c r="K45" s="182">
        <f>'実質公債費比率（分子）の構造'!N$49</f>
        <v>64</v>
      </c>
      <c r="L45" s="182"/>
      <c r="M45" s="182"/>
      <c r="N45" s="182">
        <f>'実質公債費比率（分子）の構造'!O$49</f>
        <v>78</v>
      </c>
      <c r="O45" s="182"/>
      <c r="P45" s="182"/>
    </row>
    <row r="46" spans="1:16">
      <c r="A46" s="182" t="s">
        <v>67</v>
      </c>
      <c r="B46" s="182">
        <f>'実質公債費比率（分子）の構造'!K$48</f>
        <v>880</v>
      </c>
      <c r="C46" s="182"/>
      <c r="D46" s="182"/>
      <c r="E46" s="182">
        <f>'実質公債費比率（分子）の構造'!L$48</f>
        <v>1007</v>
      </c>
      <c r="F46" s="182"/>
      <c r="G46" s="182"/>
      <c r="H46" s="182">
        <f>'実質公債費比率（分子）の構造'!M$48</f>
        <v>1003</v>
      </c>
      <c r="I46" s="182"/>
      <c r="J46" s="182"/>
      <c r="K46" s="182">
        <f>'実質公債費比率（分子）の構造'!N$48</f>
        <v>993</v>
      </c>
      <c r="L46" s="182"/>
      <c r="M46" s="182"/>
      <c r="N46" s="182">
        <f>'実質公債費比率（分子）の構造'!O$48</f>
        <v>1008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1590</v>
      </c>
      <c r="C49" s="182"/>
      <c r="D49" s="182"/>
      <c r="E49" s="182">
        <f>'実質公債費比率（分子）の構造'!L$45</f>
        <v>1553</v>
      </c>
      <c r="F49" s="182"/>
      <c r="G49" s="182"/>
      <c r="H49" s="182">
        <f>'実質公債費比率（分子）の構造'!M$45</f>
        <v>1313</v>
      </c>
      <c r="I49" s="182"/>
      <c r="J49" s="182"/>
      <c r="K49" s="182">
        <f>'実質公債費比率（分子）の構造'!N$45</f>
        <v>1434</v>
      </c>
      <c r="L49" s="182"/>
      <c r="M49" s="182"/>
      <c r="N49" s="182">
        <f>'実質公債費比率（分子）の構造'!O$45</f>
        <v>1373</v>
      </c>
      <c r="O49" s="182"/>
      <c r="P49" s="182"/>
    </row>
    <row r="50" spans="1:16">
      <c r="A50" s="182" t="s">
        <v>71</v>
      </c>
      <c r="B50" s="182" t="e">
        <f>NA()</f>
        <v>#N/A</v>
      </c>
      <c r="C50" s="182">
        <f>IF(ISNUMBER('実質公債費比率（分子）の構造'!K$53),'実質公債費比率（分子）の構造'!K$53,NA())</f>
        <v>820</v>
      </c>
      <c r="D50" s="182" t="e">
        <f>NA()</f>
        <v>#N/A</v>
      </c>
      <c r="E50" s="182" t="e">
        <f>NA()</f>
        <v>#N/A</v>
      </c>
      <c r="F50" s="182">
        <f>IF(ISNUMBER('実質公債費比率（分子）の構造'!L$53),'実質公債費比率（分子）の構造'!L$53,NA())</f>
        <v>901</v>
      </c>
      <c r="G50" s="182" t="e">
        <f>NA()</f>
        <v>#N/A</v>
      </c>
      <c r="H50" s="182" t="e">
        <f>NA()</f>
        <v>#N/A</v>
      </c>
      <c r="I50" s="182">
        <f>IF(ISNUMBER('実質公債費比率（分子）の構造'!M$53),'実質公債費比率（分子）の構造'!M$53,NA())</f>
        <v>799</v>
      </c>
      <c r="J50" s="182" t="e">
        <f>NA()</f>
        <v>#N/A</v>
      </c>
      <c r="K50" s="182" t="e">
        <f>NA()</f>
        <v>#N/A</v>
      </c>
      <c r="L50" s="182">
        <f>IF(ISNUMBER('実質公債費比率（分子）の構造'!N$53),'実質公債費比率（分子）の構造'!N$53,NA())</f>
        <v>857</v>
      </c>
      <c r="M50" s="182" t="e">
        <f>NA()</f>
        <v>#N/A</v>
      </c>
      <c r="N50" s="182" t="e">
        <f>NA()</f>
        <v>#N/A</v>
      </c>
      <c r="O50" s="182">
        <f>IF(ISNUMBER('実質公債費比率（分子）の構造'!O$53),'実質公債費比率（分子）の構造'!O$53,NA())</f>
        <v>879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18339</v>
      </c>
      <c r="E56" s="181"/>
      <c r="F56" s="181"/>
      <c r="G56" s="181">
        <f>'将来負担比率（分子）の構造'!J$52</f>
        <v>17617</v>
      </c>
      <c r="H56" s="181"/>
      <c r="I56" s="181"/>
      <c r="J56" s="181">
        <f>'将来負担比率（分子）の構造'!K$52</f>
        <v>17132</v>
      </c>
      <c r="K56" s="181"/>
      <c r="L56" s="181"/>
      <c r="M56" s="181">
        <f>'将来負担比率（分子）の構造'!L$52</f>
        <v>16531</v>
      </c>
      <c r="N56" s="181"/>
      <c r="O56" s="181"/>
      <c r="P56" s="181">
        <f>'将来負担比率（分子）の構造'!M$52</f>
        <v>16072</v>
      </c>
    </row>
    <row r="57" spans="1:16">
      <c r="A57" s="181" t="s">
        <v>42</v>
      </c>
      <c r="B57" s="181"/>
      <c r="C57" s="181"/>
      <c r="D57" s="181">
        <f>'将来負担比率（分子）の構造'!I$51</f>
        <v>397</v>
      </c>
      <c r="E57" s="181"/>
      <c r="F57" s="181"/>
      <c r="G57" s="181">
        <f>'将来負担比率（分子）の構造'!J$51</f>
        <v>1352</v>
      </c>
      <c r="H57" s="181"/>
      <c r="I57" s="181"/>
      <c r="J57" s="181">
        <f>'将来負担比率（分子）の構造'!K$51</f>
        <v>1297</v>
      </c>
      <c r="K57" s="181"/>
      <c r="L57" s="181"/>
      <c r="M57" s="181">
        <f>'将来負担比率（分子）の構造'!L$51</f>
        <v>1246</v>
      </c>
      <c r="N57" s="181"/>
      <c r="O57" s="181"/>
      <c r="P57" s="181">
        <f>'将来負担比率（分子）の構造'!M$51</f>
        <v>1200</v>
      </c>
    </row>
    <row r="58" spans="1:16">
      <c r="A58" s="181" t="s">
        <v>41</v>
      </c>
      <c r="B58" s="181"/>
      <c r="C58" s="181"/>
      <c r="D58" s="181">
        <f>'将来負担比率（分子）の構造'!I$50</f>
        <v>7804</v>
      </c>
      <c r="E58" s="181"/>
      <c r="F58" s="181"/>
      <c r="G58" s="181">
        <f>'将来負担比率（分子）の構造'!J$50</f>
        <v>7796</v>
      </c>
      <c r="H58" s="181"/>
      <c r="I58" s="181"/>
      <c r="J58" s="181">
        <f>'将来負担比率（分子）の構造'!K$50</f>
        <v>9109</v>
      </c>
      <c r="K58" s="181"/>
      <c r="L58" s="181"/>
      <c r="M58" s="181">
        <f>'将来負担比率（分子）の構造'!L$50</f>
        <v>8821</v>
      </c>
      <c r="N58" s="181"/>
      <c r="O58" s="181"/>
      <c r="P58" s="181">
        <f>'将来負担比率（分子）の構造'!M$50</f>
        <v>8596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1791</v>
      </c>
      <c r="C62" s="181"/>
      <c r="D62" s="181"/>
      <c r="E62" s="181">
        <f>'将来負担比率（分子）の構造'!J$45</f>
        <v>1760</v>
      </c>
      <c r="F62" s="181"/>
      <c r="G62" s="181"/>
      <c r="H62" s="181">
        <f>'将来負担比率（分子）の構造'!K$45</f>
        <v>1764</v>
      </c>
      <c r="I62" s="181"/>
      <c r="J62" s="181"/>
      <c r="K62" s="181">
        <f>'将来負担比率（分子）の構造'!L$45</f>
        <v>1710</v>
      </c>
      <c r="L62" s="181"/>
      <c r="M62" s="181"/>
      <c r="N62" s="181">
        <f>'将来負担比率（分子）の構造'!M$45</f>
        <v>1705</v>
      </c>
      <c r="O62" s="181"/>
      <c r="P62" s="181"/>
    </row>
    <row r="63" spans="1:16">
      <c r="A63" s="181" t="s">
        <v>34</v>
      </c>
      <c r="B63" s="181">
        <f>'将来負担比率（分子）の構造'!I$44</f>
        <v>405</v>
      </c>
      <c r="C63" s="181"/>
      <c r="D63" s="181"/>
      <c r="E63" s="181">
        <f>'将来負担比率（分子）の構造'!J$44</f>
        <v>420</v>
      </c>
      <c r="F63" s="181"/>
      <c r="G63" s="181"/>
      <c r="H63" s="181">
        <f>'将来負担比率（分子）の構造'!K$44</f>
        <v>385</v>
      </c>
      <c r="I63" s="181"/>
      <c r="J63" s="181"/>
      <c r="K63" s="181">
        <f>'将来負担比率（分子）の構造'!L$44</f>
        <v>391</v>
      </c>
      <c r="L63" s="181"/>
      <c r="M63" s="181"/>
      <c r="N63" s="181">
        <f>'将来負担比率（分子）の構造'!M$44</f>
        <v>341</v>
      </c>
      <c r="O63" s="181"/>
      <c r="P63" s="181"/>
    </row>
    <row r="64" spans="1:16">
      <c r="A64" s="181" t="s">
        <v>33</v>
      </c>
      <c r="B64" s="181">
        <f>'将来負担比率（分子）の構造'!I$43</f>
        <v>11374</v>
      </c>
      <c r="C64" s="181"/>
      <c r="D64" s="181"/>
      <c r="E64" s="181">
        <f>'将来負担比率（分子）の構造'!J$43</f>
        <v>11592</v>
      </c>
      <c r="F64" s="181"/>
      <c r="G64" s="181"/>
      <c r="H64" s="181">
        <f>'将来負担比率（分子）の構造'!K$43</f>
        <v>11770</v>
      </c>
      <c r="I64" s="181"/>
      <c r="J64" s="181"/>
      <c r="K64" s="181">
        <f>'将来負担比率（分子）の構造'!L$43</f>
        <v>11752</v>
      </c>
      <c r="L64" s="181"/>
      <c r="M64" s="181"/>
      <c r="N64" s="181">
        <f>'将来負担比率（分子）の構造'!M$43</f>
        <v>11250</v>
      </c>
      <c r="O64" s="181"/>
      <c r="P64" s="181"/>
    </row>
    <row r="65" spans="1:16">
      <c r="A65" s="181" t="s">
        <v>32</v>
      </c>
      <c r="B65" s="181">
        <f>'将来負担比率（分子）の構造'!I$42</f>
        <v>756</v>
      </c>
      <c r="C65" s="181"/>
      <c r="D65" s="181"/>
      <c r="E65" s="181">
        <f>'将来負担比率（分子）の構造'!J$42</f>
        <v>673</v>
      </c>
      <c r="F65" s="181"/>
      <c r="G65" s="181"/>
      <c r="H65" s="181">
        <f>'将来負担比率（分子）の構造'!K$42</f>
        <v>568</v>
      </c>
      <c r="I65" s="181"/>
      <c r="J65" s="181"/>
      <c r="K65" s="181">
        <f>'将来負担比率（分子）の構造'!L$42</f>
        <v>477</v>
      </c>
      <c r="L65" s="181"/>
      <c r="M65" s="181"/>
      <c r="N65" s="181">
        <f>'将来負担比率（分子）の構造'!M$42</f>
        <v>401</v>
      </c>
      <c r="O65" s="181"/>
      <c r="P65" s="181"/>
    </row>
    <row r="66" spans="1:16">
      <c r="A66" s="181" t="s">
        <v>31</v>
      </c>
      <c r="B66" s="181">
        <f>'将来負担比率（分子）の構造'!I$41</f>
        <v>13711</v>
      </c>
      <c r="C66" s="181"/>
      <c r="D66" s="181"/>
      <c r="E66" s="181">
        <f>'将来負担比率（分子）の構造'!J$41</f>
        <v>13918</v>
      </c>
      <c r="F66" s="181"/>
      <c r="G66" s="181"/>
      <c r="H66" s="181">
        <f>'将来負担比率（分子）の構造'!K$41</f>
        <v>13738</v>
      </c>
      <c r="I66" s="181"/>
      <c r="J66" s="181"/>
      <c r="K66" s="181">
        <f>'将来負担比率（分子）の構造'!L$41</f>
        <v>13315</v>
      </c>
      <c r="L66" s="181"/>
      <c r="M66" s="181"/>
      <c r="N66" s="181">
        <f>'将来負担比率（分子）の構造'!M$41</f>
        <v>13056</v>
      </c>
      <c r="O66" s="181"/>
      <c r="P66" s="181"/>
    </row>
    <row r="67" spans="1:16">
      <c r="A67" s="181" t="s">
        <v>75</v>
      </c>
      <c r="B67" s="181" t="e">
        <f>NA()</f>
        <v>#N/A</v>
      </c>
      <c r="C67" s="181">
        <f>IF(ISNUMBER('将来負担比率（分子）の構造'!I$53), IF('将来負担比率（分子）の構造'!I$53 &lt; 0, 0, '将来負担比率（分子）の構造'!I$53), NA())</f>
        <v>1497</v>
      </c>
      <c r="D67" s="181" t="e">
        <f>NA()</f>
        <v>#N/A</v>
      </c>
      <c r="E67" s="181" t="e">
        <f>NA()</f>
        <v>#N/A</v>
      </c>
      <c r="F67" s="181">
        <f>IF(ISNUMBER('将来負担比率（分子）の構造'!J$53), IF('将来負担比率（分子）の構造'!J$53 &lt; 0, 0, '将来負担比率（分子）の構造'!J$53), NA())</f>
        <v>1598</v>
      </c>
      <c r="G67" s="181" t="e">
        <f>NA()</f>
        <v>#N/A</v>
      </c>
      <c r="H67" s="181" t="e">
        <f>NA()</f>
        <v>#N/A</v>
      </c>
      <c r="I67" s="181">
        <f>IF(ISNUMBER('将来負担比率（分子）の構造'!K$53), IF('将来負担比率（分子）の構造'!K$53 &lt; 0, 0, '将来負担比率（分子）の構造'!K$53), NA())</f>
        <v>688</v>
      </c>
      <c r="J67" s="181" t="e">
        <f>NA()</f>
        <v>#N/A</v>
      </c>
      <c r="K67" s="181" t="e">
        <f>NA()</f>
        <v>#N/A</v>
      </c>
      <c r="L67" s="181">
        <f>IF(ISNUMBER('将来負担比率（分子）の構造'!L$53), IF('将来負担比率（分子）の構造'!L$53 &lt; 0, 0, '将来負担比率（分子）の構造'!L$53), NA())</f>
        <v>1047</v>
      </c>
      <c r="M67" s="181" t="e">
        <f>NA()</f>
        <v>#N/A</v>
      </c>
      <c r="N67" s="181" t="e">
        <f>NA()</f>
        <v>#N/A</v>
      </c>
      <c r="O67" s="181">
        <f>IF(ISNUMBER('将来負担比率（分子）の構造'!M$53), IF('将来負担比率（分子）の構造'!M$53 &lt; 0, 0, '将来負担比率（分子）の構造'!M$53), NA())</f>
        <v>885</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6668</v>
      </c>
      <c r="C72" s="185">
        <f>基金残高に係る経年分析!G55</f>
        <v>6447</v>
      </c>
      <c r="D72" s="185">
        <f>基金残高に係る経年分析!H55</f>
        <v>6136</v>
      </c>
    </row>
    <row r="73" spans="1:16">
      <c r="A73" s="184" t="s">
        <v>78</v>
      </c>
      <c r="B73" s="185">
        <f>基金残高に係る経年分析!F56</f>
        <v>136</v>
      </c>
      <c r="C73" s="185">
        <f>基金残高に係る経年分析!G56</f>
        <v>136</v>
      </c>
      <c r="D73" s="185">
        <f>基金残高に係る経年分析!H56</f>
        <v>136</v>
      </c>
    </row>
    <row r="74" spans="1:16">
      <c r="A74" s="184" t="s">
        <v>79</v>
      </c>
      <c r="B74" s="185">
        <f>基金残高に係る経年分析!F57</f>
        <v>3407</v>
      </c>
      <c r="C74" s="185">
        <f>基金残高に係る経年分析!G57</f>
        <v>3364</v>
      </c>
      <c r="D74" s="185">
        <f>基金残高に係る経年分析!H57</f>
        <v>3436</v>
      </c>
    </row>
  </sheetData>
  <sheetProtection algorithmName="SHA-512" hashValue="B/o0VH7teoPlVWWcPbjriYCS12a22n58edTJN2Rbm1kJKoNpwE0j9ZZN5uwlrWH9ZDs0J/P7y2THa69SB5dRvg==" saltValue="2UxgG/wG8huZdQtgUxzr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4" zoomScale="80" zoomScaleNormal="8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223</v>
      </c>
      <c r="C5" s="745"/>
      <c r="D5" s="745"/>
      <c r="E5" s="745"/>
      <c r="F5" s="745"/>
      <c r="G5" s="745"/>
      <c r="H5" s="745"/>
      <c r="I5" s="745"/>
      <c r="J5" s="745"/>
      <c r="K5" s="745"/>
      <c r="L5" s="745"/>
      <c r="M5" s="745"/>
      <c r="N5" s="745"/>
      <c r="O5" s="745"/>
      <c r="P5" s="745"/>
      <c r="Q5" s="746"/>
      <c r="R5" s="733">
        <v>3773258</v>
      </c>
      <c r="S5" s="734"/>
      <c r="T5" s="734"/>
      <c r="U5" s="734"/>
      <c r="V5" s="734"/>
      <c r="W5" s="734"/>
      <c r="X5" s="734"/>
      <c r="Y5" s="777"/>
      <c r="Z5" s="795">
        <v>24.4</v>
      </c>
      <c r="AA5" s="795"/>
      <c r="AB5" s="795"/>
      <c r="AC5" s="795"/>
      <c r="AD5" s="796">
        <v>3773247</v>
      </c>
      <c r="AE5" s="796"/>
      <c r="AF5" s="796"/>
      <c r="AG5" s="796"/>
      <c r="AH5" s="796"/>
      <c r="AI5" s="796"/>
      <c r="AJ5" s="796"/>
      <c r="AK5" s="796"/>
      <c r="AL5" s="778">
        <v>41.4</v>
      </c>
      <c r="AM5" s="749"/>
      <c r="AN5" s="749"/>
      <c r="AO5" s="779"/>
      <c r="AP5" s="744" t="s">
        <v>224</v>
      </c>
      <c r="AQ5" s="745"/>
      <c r="AR5" s="745"/>
      <c r="AS5" s="745"/>
      <c r="AT5" s="745"/>
      <c r="AU5" s="745"/>
      <c r="AV5" s="745"/>
      <c r="AW5" s="745"/>
      <c r="AX5" s="745"/>
      <c r="AY5" s="745"/>
      <c r="AZ5" s="745"/>
      <c r="BA5" s="745"/>
      <c r="BB5" s="745"/>
      <c r="BC5" s="745"/>
      <c r="BD5" s="745"/>
      <c r="BE5" s="745"/>
      <c r="BF5" s="746"/>
      <c r="BG5" s="678">
        <v>3773218</v>
      </c>
      <c r="BH5" s="679"/>
      <c r="BI5" s="679"/>
      <c r="BJ5" s="679"/>
      <c r="BK5" s="679"/>
      <c r="BL5" s="679"/>
      <c r="BM5" s="679"/>
      <c r="BN5" s="680"/>
      <c r="BO5" s="715">
        <v>100</v>
      </c>
      <c r="BP5" s="715"/>
      <c r="BQ5" s="715"/>
      <c r="BR5" s="715"/>
      <c r="BS5" s="716">
        <v>49208</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c r="B6" s="675" t="s">
        <v>228</v>
      </c>
      <c r="C6" s="676"/>
      <c r="D6" s="676"/>
      <c r="E6" s="676"/>
      <c r="F6" s="676"/>
      <c r="G6" s="676"/>
      <c r="H6" s="676"/>
      <c r="I6" s="676"/>
      <c r="J6" s="676"/>
      <c r="K6" s="676"/>
      <c r="L6" s="676"/>
      <c r="M6" s="676"/>
      <c r="N6" s="676"/>
      <c r="O6" s="676"/>
      <c r="P6" s="676"/>
      <c r="Q6" s="677"/>
      <c r="R6" s="678">
        <v>123481</v>
      </c>
      <c r="S6" s="679"/>
      <c r="T6" s="679"/>
      <c r="U6" s="679"/>
      <c r="V6" s="679"/>
      <c r="W6" s="679"/>
      <c r="X6" s="679"/>
      <c r="Y6" s="680"/>
      <c r="Z6" s="715">
        <v>0.8</v>
      </c>
      <c r="AA6" s="715"/>
      <c r="AB6" s="715"/>
      <c r="AC6" s="715"/>
      <c r="AD6" s="716">
        <v>123481</v>
      </c>
      <c r="AE6" s="716"/>
      <c r="AF6" s="716"/>
      <c r="AG6" s="716"/>
      <c r="AH6" s="716"/>
      <c r="AI6" s="716"/>
      <c r="AJ6" s="716"/>
      <c r="AK6" s="716"/>
      <c r="AL6" s="681">
        <v>1.4</v>
      </c>
      <c r="AM6" s="682"/>
      <c r="AN6" s="682"/>
      <c r="AO6" s="717"/>
      <c r="AP6" s="675" t="s">
        <v>229</v>
      </c>
      <c r="AQ6" s="676"/>
      <c r="AR6" s="676"/>
      <c r="AS6" s="676"/>
      <c r="AT6" s="676"/>
      <c r="AU6" s="676"/>
      <c r="AV6" s="676"/>
      <c r="AW6" s="676"/>
      <c r="AX6" s="676"/>
      <c r="AY6" s="676"/>
      <c r="AZ6" s="676"/>
      <c r="BA6" s="676"/>
      <c r="BB6" s="676"/>
      <c r="BC6" s="676"/>
      <c r="BD6" s="676"/>
      <c r="BE6" s="676"/>
      <c r="BF6" s="677"/>
      <c r="BG6" s="678">
        <v>3773218</v>
      </c>
      <c r="BH6" s="679"/>
      <c r="BI6" s="679"/>
      <c r="BJ6" s="679"/>
      <c r="BK6" s="679"/>
      <c r="BL6" s="679"/>
      <c r="BM6" s="679"/>
      <c r="BN6" s="680"/>
      <c r="BO6" s="715">
        <v>100</v>
      </c>
      <c r="BP6" s="715"/>
      <c r="BQ6" s="715"/>
      <c r="BR6" s="715"/>
      <c r="BS6" s="716">
        <v>49208</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176936</v>
      </c>
      <c r="CS6" s="679"/>
      <c r="CT6" s="679"/>
      <c r="CU6" s="679"/>
      <c r="CV6" s="679"/>
      <c r="CW6" s="679"/>
      <c r="CX6" s="679"/>
      <c r="CY6" s="680"/>
      <c r="CZ6" s="778">
        <v>1.2</v>
      </c>
      <c r="DA6" s="749"/>
      <c r="DB6" s="749"/>
      <c r="DC6" s="781"/>
      <c r="DD6" s="684" t="s">
        <v>136</v>
      </c>
      <c r="DE6" s="679"/>
      <c r="DF6" s="679"/>
      <c r="DG6" s="679"/>
      <c r="DH6" s="679"/>
      <c r="DI6" s="679"/>
      <c r="DJ6" s="679"/>
      <c r="DK6" s="679"/>
      <c r="DL6" s="679"/>
      <c r="DM6" s="679"/>
      <c r="DN6" s="679"/>
      <c r="DO6" s="679"/>
      <c r="DP6" s="680"/>
      <c r="DQ6" s="684">
        <v>176936</v>
      </c>
      <c r="DR6" s="679"/>
      <c r="DS6" s="679"/>
      <c r="DT6" s="679"/>
      <c r="DU6" s="679"/>
      <c r="DV6" s="679"/>
      <c r="DW6" s="679"/>
      <c r="DX6" s="679"/>
      <c r="DY6" s="679"/>
      <c r="DZ6" s="679"/>
      <c r="EA6" s="679"/>
      <c r="EB6" s="679"/>
      <c r="EC6" s="722"/>
    </row>
    <row r="7" spans="2:143" ht="11.25" customHeight="1">
      <c r="B7" s="675" t="s">
        <v>231</v>
      </c>
      <c r="C7" s="676"/>
      <c r="D7" s="676"/>
      <c r="E7" s="676"/>
      <c r="F7" s="676"/>
      <c r="G7" s="676"/>
      <c r="H7" s="676"/>
      <c r="I7" s="676"/>
      <c r="J7" s="676"/>
      <c r="K7" s="676"/>
      <c r="L7" s="676"/>
      <c r="M7" s="676"/>
      <c r="N7" s="676"/>
      <c r="O7" s="676"/>
      <c r="P7" s="676"/>
      <c r="Q7" s="677"/>
      <c r="R7" s="678">
        <v>4099</v>
      </c>
      <c r="S7" s="679"/>
      <c r="T7" s="679"/>
      <c r="U7" s="679"/>
      <c r="V7" s="679"/>
      <c r="W7" s="679"/>
      <c r="X7" s="679"/>
      <c r="Y7" s="680"/>
      <c r="Z7" s="715">
        <v>0</v>
      </c>
      <c r="AA7" s="715"/>
      <c r="AB7" s="715"/>
      <c r="AC7" s="715"/>
      <c r="AD7" s="716">
        <v>4099</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1708454</v>
      </c>
      <c r="BH7" s="679"/>
      <c r="BI7" s="679"/>
      <c r="BJ7" s="679"/>
      <c r="BK7" s="679"/>
      <c r="BL7" s="679"/>
      <c r="BM7" s="679"/>
      <c r="BN7" s="680"/>
      <c r="BO7" s="715">
        <v>45.3</v>
      </c>
      <c r="BP7" s="715"/>
      <c r="BQ7" s="715"/>
      <c r="BR7" s="715"/>
      <c r="BS7" s="716">
        <v>49208</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1575497</v>
      </c>
      <c r="CS7" s="679"/>
      <c r="CT7" s="679"/>
      <c r="CU7" s="679"/>
      <c r="CV7" s="679"/>
      <c r="CW7" s="679"/>
      <c r="CX7" s="679"/>
      <c r="CY7" s="680"/>
      <c r="CZ7" s="715">
        <v>11.1</v>
      </c>
      <c r="DA7" s="715"/>
      <c r="DB7" s="715"/>
      <c r="DC7" s="715"/>
      <c r="DD7" s="684">
        <v>169665</v>
      </c>
      <c r="DE7" s="679"/>
      <c r="DF7" s="679"/>
      <c r="DG7" s="679"/>
      <c r="DH7" s="679"/>
      <c r="DI7" s="679"/>
      <c r="DJ7" s="679"/>
      <c r="DK7" s="679"/>
      <c r="DL7" s="679"/>
      <c r="DM7" s="679"/>
      <c r="DN7" s="679"/>
      <c r="DO7" s="679"/>
      <c r="DP7" s="680"/>
      <c r="DQ7" s="684">
        <v>1288184</v>
      </c>
      <c r="DR7" s="679"/>
      <c r="DS7" s="679"/>
      <c r="DT7" s="679"/>
      <c r="DU7" s="679"/>
      <c r="DV7" s="679"/>
      <c r="DW7" s="679"/>
      <c r="DX7" s="679"/>
      <c r="DY7" s="679"/>
      <c r="DZ7" s="679"/>
      <c r="EA7" s="679"/>
      <c r="EB7" s="679"/>
      <c r="EC7" s="722"/>
    </row>
    <row r="8" spans="2:143" ht="11.25" customHeight="1">
      <c r="B8" s="675" t="s">
        <v>234</v>
      </c>
      <c r="C8" s="676"/>
      <c r="D8" s="676"/>
      <c r="E8" s="676"/>
      <c r="F8" s="676"/>
      <c r="G8" s="676"/>
      <c r="H8" s="676"/>
      <c r="I8" s="676"/>
      <c r="J8" s="676"/>
      <c r="K8" s="676"/>
      <c r="L8" s="676"/>
      <c r="M8" s="676"/>
      <c r="N8" s="676"/>
      <c r="O8" s="676"/>
      <c r="P8" s="676"/>
      <c r="Q8" s="677"/>
      <c r="R8" s="678">
        <v>16863</v>
      </c>
      <c r="S8" s="679"/>
      <c r="T8" s="679"/>
      <c r="U8" s="679"/>
      <c r="V8" s="679"/>
      <c r="W8" s="679"/>
      <c r="X8" s="679"/>
      <c r="Y8" s="680"/>
      <c r="Z8" s="715">
        <v>0.1</v>
      </c>
      <c r="AA8" s="715"/>
      <c r="AB8" s="715"/>
      <c r="AC8" s="715"/>
      <c r="AD8" s="716">
        <v>16863</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63762</v>
      </c>
      <c r="BH8" s="679"/>
      <c r="BI8" s="679"/>
      <c r="BJ8" s="679"/>
      <c r="BK8" s="679"/>
      <c r="BL8" s="679"/>
      <c r="BM8" s="679"/>
      <c r="BN8" s="680"/>
      <c r="BO8" s="715">
        <v>1.7</v>
      </c>
      <c r="BP8" s="715"/>
      <c r="BQ8" s="715"/>
      <c r="BR8" s="715"/>
      <c r="BS8" s="684" t="s">
        <v>236</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4381072</v>
      </c>
      <c r="CS8" s="679"/>
      <c r="CT8" s="679"/>
      <c r="CU8" s="679"/>
      <c r="CV8" s="679"/>
      <c r="CW8" s="679"/>
      <c r="CX8" s="679"/>
      <c r="CY8" s="680"/>
      <c r="CZ8" s="715">
        <v>30.7</v>
      </c>
      <c r="DA8" s="715"/>
      <c r="DB8" s="715"/>
      <c r="DC8" s="715"/>
      <c r="DD8" s="684">
        <v>32817</v>
      </c>
      <c r="DE8" s="679"/>
      <c r="DF8" s="679"/>
      <c r="DG8" s="679"/>
      <c r="DH8" s="679"/>
      <c r="DI8" s="679"/>
      <c r="DJ8" s="679"/>
      <c r="DK8" s="679"/>
      <c r="DL8" s="679"/>
      <c r="DM8" s="679"/>
      <c r="DN8" s="679"/>
      <c r="DO8" s="679"/>
      <c r="DP8" s="680"/>
      <c r="DQ8" s="684">
        <v>2412681</v>
      </c>
      <c r="DR8" s="679"/>
      <c r="DS8" s="679"/>
      <c r="DT8" s="679"/>
      <c r="DU8" s="679"/>
      <c r="DV8" s="679"/>
      <c r="DW8" s="679"/>
      <c r="DX8" s="679"/>
      <c r="DY8" s="679"/>
      <c r="DZ8" s="679"/>
      <c r="EA8" s="679"/>
      <c r="EB8" s="679"/>
      <c r="EC8" s="722"/>
    </row>
    <row r="9" spans="2:143" ht="11.25" customHeight="1">
      <c r="B9" s="675" t="s">
        <v>238</v>
      </c>
      <c r="C9" s="676"/>
      <c r="D9" s="676"/>
      <c r="E9" s="676"/>
      <c r="F9" s="676"/>
      <c r="G9" s="676"/>
      <c r="H9" s="676"/>
      <c r="I9" s="676"/>
      <c r="J9" s="676"/>
      <c r="K9" s="676"/>
      <c r="L9" s="676"/>
      <c r="M9" s="676"/>
      <c r="N9" s="676"/>
      <c r="O9" s="676"/>
      <c r="P9" s="676"/>
      <c r="Q9" s="677"/>
      <c r="R9" s="678">
        <v>10298</v>
      </c>
      <c r="S9" s="679"/>
      <c r="T9" s="679"/>
      <c r="U9" s="679"/>
      <c r="V9" s="679"/>
      <c r="W9" s="679"/>
      <c r="X9" s="679"/>
      <c r="Y9" s="680"/>
      <c r="Z9" s="715">
        <v>0.1</v>
      </c>
      <c r="AA9" s="715"/>
      <c r="AB9" s="715"/>
      <c r="AC9" s="715"/>
      <c r="AD9" s="716">
        <v>10298</v>
      </c>
      <c r="AE9" s="716"/>
      <c r="AF9" s="716"/>
      <c r="AG9" s="716"/>
      <c r="AH9" s="716"/>
      <c r="AI9" s="716"/>
      <c r="AJ9" s="716"/>
      <c r="AK9" s="716"/>
      <c r="AL9" s="681">
        <v>0.1</v>
      </c>
      <c r="AM9" s="682"/>
      <c r="AN9" s="682"/>
      <c r="AO9" s="717"/>
      <c r="AP9" s="675" t="s">
        <v>239</v>
      </c>
      <c r="AQ9" s="676"/>
      <c r="AR9" s="676"/>
      <c r="AS9" s="676"/>
      <c r="AT9" s="676"/>
      <c r="AU9" s="676"/>
      <c r="AV9" s="676"/>
      <c r="AW9" s="676"/>
      <c r="AX9" s="676"/>
      <c r="AY9" s="676"/>
      <c r="AZ9" s="676"/>
      <c r="BA9" s="676"/>
      <c r="BB9" s="676"/>
      <c r="BC9" s="676"/>
      <c r="BD9" s="676"/>
      <c r="BE9" s="676"/>
      <c r="BF9" s="677"/>
      <c r="BG9" s="678">
        <v>1329270</v>
      </c>
      <c r="BH9" s="679"/>
      <c r="BI9" s="679"/>
      <c r="BJ9" s="679"/>
      <c r="BK9" s="679"/>
      <c r="BL9" s="679"/>
      <c r="BM9" s="679"/>
      <c r="BN9" s="680"/>
      <c r="BO9" s="715">
        <v>35.200000000000003</v>
      </c>
      <c r="BP9" s="715"/>
      <c r="BQ9" s="715"/>
      <c r="BR9" s="715"/>
      <c r="BS9" s="684" t="s">
        <v>236</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1158177</v>
      </c>
      <c r="CS9" s="679"/>
      <c r="CT9" s="679"/>
      <c r="CU9" s="679"/>
      <c r="CV9" s="679"/>
      <c r="CW9" s="679"/>
      <c r="CX9" s="679"/>
      <c r="CY9" s="680"/>
      <c r="CZ9" s="715">
        <v>8.1</v>
      </c>
      <c r="DA9" s="715"/>
      <c r="DB9" s="715"/>
      <c r="DC9" s="715"/>
      <c r="DD9" s="684">
        <v>10155</v>
      </c>
      <c r="DE9" s="679"/>
      <c r="DF9" s="679"/>
      <c r="DG9" s="679"/>
      <c r="DH9" s="679"/>
      <c r="DI9" s="679"/>
      <c r="DJ9" s="679"/>
      <c r="DK9" s="679"/>
      <c r="DL9" s="679"/>
      <c r="DM9" s="679"/>
      <c r="DN9" s="679"/>
      <c r="DO9" s="679"/>
      <c r="DP9" s="680"/>
      <c r="DQ9" s="684">
        <v>1047899</v>
      </c>
      <c r="DR9" s="679"/>
      <c r="DS9" s="679"/>
      <c r="DT9" s="679"/>
      <c r="DU9" s="679"/>
      <c r="DV9" s="679"/>
      <c r="DW9" s="679"/>
      <c r="DX9" s="679"/>
      <c r="DY9" s="679"/>
      <c r="DZ9" s="679"/>
      <c r="EA9" s="679"/>
      <c r="EB9" s="679"/>
      <c r="EC9" s="722"/>
    </row>
    <row r="10" spans="2:143" ht="11.25" customHeight="1">
      <c r="B10" s="675" t="s">
        <v>241</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236</v>
      </c>
      <c r="AA10" s="715"/>
      <c r="AB10" s="715"/>
      <c r="AC10" s="715"/>
      <c r="AD10" s="716" t="s">
        <v>128</v>
      </c>
      <c r="AE10" s="716"/>
      <c r="AF10" s="716"/>
      <c r="AG10" s="716"/>
      <c r="AH10" s="716"/>
      <c r="AI10" s="716"/>
      <c r="AJ10" s="716"/>
      <c r="AK10" s="716"/>
      <c r="AL10" s="681" t="s">
        <v>136</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67182</v>
      </c>
      <c r="BH10" s="679"/>
      <c r="BI10" s="679"/>
      <c r="BJ10" s="679"/>
      <c r="BK10" s="679"/>
      <c r="BL10" s="679"/>
      <c r="BM10" s="679"/>
      <c r="BN10" s="680"/>
      <c r="BO10" s="715">
        <v>1.8</v>
      </c>
      <c r="BP10" s="715"/>
      <c r="BQ10" s="715"/>
      <c r="BR10" s="715"/>
      <c r="BS10" s="684" t="s">
        <v>136</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t="s">
        <v>136</v>
      </c>
      <c r="CS10" s="679"/>
      <c r="CT10" s="679"/>
      <c r="CU10" s="679"/>
      <c r="CV10" s="679"/>
      <c r="CW10" s="679"/>
      <c r="CX10" s="679"/>
      <c r="CY10" s="680"/>
      <c r="CZ10" s="715" t="s">
        <v>136</v>
      </c>
      <c r="DA10" s="715"/>
      <c r="DB10" s="715"/>
      <c r="DC10" s="715"/>
      <c r="DD10" s="684" t="s">
        <v>236</v>
      </c>
      <c r="DE10" s="679"/>
      <c r="DF10" s="679"/>
      <c r="DG10" s="679"/>
      <c r="DH10" s="679"/>
      <c r="DI10" s="679"/>
      <c r="DJ10" s="679"/>
      <c r="DK10" s="679"/>
      <c r="DL10" s="679"/>
      <c r="DM10" s="679"/>
      <c r="DN10" s="679"/>
      <c r="DO10" s="679"/>
      <c r="DP10" s="680"/>
      <c r="DQ10" s="684" t="s">
        <v>136</v>
      </c>
      <c r="DR10" s="679"/>
      <c r="DS10" s="679"/>
      <c r="DT10" s="679"/>
      <c r="DU10" s="679"/>
      <c r="DV10" s="679"/>
      <c r="DW10" s="679"/>
      <c r="DX10" s="679"/>
      <c r="DY10" s="679"/>
      <c r="DZ10" s="679"/>
      <c r="EA10" s="679"/>
      <c r="EB10" s="679"/>
      <c r="EC10" s="722"/>
    </row>
    <row r="11" spans="2:143" ht="11.25" customHeight="1">
      <c r="B11" s="675" t="s">
        <v>244</v>
      </c>
      <c r="C11" s="676"/>
      <c r="D11" s="676"/>
      <c r="E11" s="676"/>
      <c r="F11" s="676"/>
      <c r="G11" s="676"/>
      <c r="H11" s="676"/>
      <c r="I11" s="676"/>
      <c r="J11" s="676"/>
      <c r="K11" s="676"/>
      <c r="L11" s="676"/>
      <c r="M11" s="676"/>
      <c r="N11" s="676"/>
      <c r="O11" s="676"/>
      <c r="P11" s="676"/>
      <c r="Q11" s="677"/>
      <c r="R11" s="678">
        <v>541076</v>
      </c>
      <c r="S11" s="679"/>
      <c r="T11" s="679"/>
      <c r="U11" s="679"/>
      <c r="V11" s="679"/>
      <c r="W11" s="679"/>
      <c r="X11" s="679"/>
      <c r="Y11" s="680"/>
      <c r="Z11" s="681">
        <v>3.5</v>
      </c>
      <c r="AA11" s="682"/>
      <c r="AB11" s="682"/>
      <c r="AC11" s="683"/>
      <c r="AD11" s="684">
        <v>541076</v>
      </c>
      <c r="AE11" s="679"/>
      <c r="AF11" s="679"/>
      <c r="AG11" s="679"/>
      <c r="AH11" s="679"/>
      <c r="AI11" s="679"/>
      <c r="AJ11" s="679"/>
      <c r="AK11" s="680"/>
      <c r="AL11" s="681">
        <v>5.9</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248240</v>
      </c>
      <c r="BH11" s="679"/>
      <c r="BI11" s="679"/>
      <c r="BJ11" s="679"/>
      <c r="BK11" s="679"/>
      <c r="BL11" s="679"/>
      <c r="BM11" s="679"/>
      <c r="BN11" s="680"/>
      <c r="BO11" s="715">
        <v>6.6</v>
      </c>
      <c r="BP11" s="715"/>
      <c r="BQ11" s="715"/>
      <c r="BR11" s="715"/>
      <c r="BS11" s="684">
        <v>49208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430050</v>
      </c>
      <c r="CS11" s="679"/>
      <c r="CT11" s="679"/>
      <c r="CU11" s="679"/>
      <c r="CV11" s="679"/>
      <c r="CW11" s="679"/>
      <c r="CX11" s="679"/>
      <c r="CY11" s="680"/>
      <c r="CZ11" s="715">
        <v>3</v>
      </c>
      <c r="DA11" s="715"/>
      <c r="DB11" s="715"/>
      <c r="DC11" s="715"/>
      <c r="DD11" s="684">
        <v>153872</v>
      </c>
      <c r="DE11" s="679"/>
      <c r="DF11" s="679"/>
      <c r="DG11" s="679"/>
      <c r="DH11" s="679"/>
      <c r="DI11" s="679"/>
      <c r="DJ11" s="679"/>
      <c r="DK11" s="679"/>
      <c r="DL11" s="679"/>
      <c r="DM11" s="679"/>
      <c r="DN11" s="679"/>
      <c r="DO11" s="679"/>
      <c r="DP11" s="680"/>
      <c r="DQ11" s="684">
        <v>224836</v>
      </c>
      <c r="DR11" s="679"/>
      <c r="DS11" s="679"/>
      <c r="DT11" s="679"/>
      <c r="DU11" s="679"/>
      <c r="DV11" s="679"/>
      <c r="DW11" s="679"/>
      <c r="DX11" s="679"/>
      <c r="DY11" s="679"/>
      <c r="DZ11" s="679"/>
      <c r="EA11" s="679"/>
      <c r="EB11" s="679"/>
      <c r="EC11" s="722"/>
    </row>
    <row r="12" spans="2:143" ht="11.25" customHeight="1">
      <c r="B12" s="675" t="s">
        <v>247</v>
      </c>
      <c r="C12" s="676"/>
      <c r="D12" s="676"/>
      <c r="E12" s="676"/>
      <c r="F12" s="676"/>
      <c r="G12" s="676"/>
      <c r="H12" s="676"/>
      <c r="I12" s="676"/>
      <c r="J12" s="676"/>
      <c r="K12" s="676"/>
      <c r="L12" s="676"/>
      <c r="M12" s="676"/>
      <c r="N12" s="676"/>
      <c r="O12" s="676"/>
      <c r="P12" s="676"/>
      <c r="Q12" s="677"/>
      <c r="R12" s="678" t="s">
        <v>136</v>
      </c>
      <c r="S12" s="679"/>
      <c r="T12" s="679"/>
      <c r="U12" s="679"/>
      <c r="V12" s="679"/>
      <c r="W12" s="679"/>
      <c r="X12" s="679"/>
      <c r="Y12" s="680"/>
      <c r="Z12" s="715" t="s">
        <v>136</v>
      </c>
      <c r="AA12" s="715"/>
      <c r="AB12" s="715"/>
      <c r="AC12" s="715"/>
      <c r="AD12" s="716" t="s">
        <v>236</v>
      </c>
      <c r="AE12" s="716"/>
      <c r="AF12" s="716"/>
      <c r="AG12" s="716"/>
      <c r="AH12" s="716"/>
      <c r="AI12" s="716"/>
      <c r="AJ12" s="716"/>
      <c r="AK12" s="716"/>
      <c r="AL12" s="681" t="s">
        <v>136</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1781862</v>
      </c>
      <c r="BH12" s="679"/>
      <c r="BI12" s="679"/>
      <c r="BJ12" s="679"/>
      <c r="BK12" s="679"/>
      <c r="BL12" s="679"/>
      <c r="BM12" s="679"/>
      <c r="BN12" s="680"/>
      <c r="BO12" s="715">
        <v>47.2</v>
      </c>
      <c r="BP12" s="715"/>
      <c r="BQ12" s="715"/>
      <c r="BR12" s="715"/>
      <c r="BS12" s="684" t="s">
        <v>136</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295214</v>
      </c>
      <c r="CS12" s="679"/>
      <c r="CT12" s="679"/>
      <c r="CU12" s="679"/>
      <c r="CV12" s="679"/>
      <c r="CW12" s="679"/>
      <c r="CX12" s="679"/>
      <c r="CY12" s="680"/>
      <c r="CZ12" s="715">
        <v>2.1</v>
      </c>
      <c r="DA12" s="715"/>
      <c r="DB12" s="715"/>
      <c r="DC12" s="715"/>
      <c r="DD12" s="684">
        <v>156010</v>
      </c>
      <c r="DE12" s="679"/>
      <c r="DF12" s="679"/>
      <c r="DG12" s="679"/>
      <c r="DH12" s="679"/>
      <c r="DI12" s="679"/>
      <c r="DJ12" s="679"/>
      <c r="DK12" s="679"/>
      <c r="DL12" s="679"/>
      <c r="DM12" s="679"/>
      <c r="DN12" s="679"/>
      <c r="DO12" s="679"/>
      <c r="DP12" s="680"/>
      <c r="DQ12" s="684">
        <v>213342</v>
      </c>
      <c r="DR12" s="679"/>
      <c r="DS12" s="679"/>
      <c r="DT12" s="679"/>
      <c r="DU12" s="679"/>
      <c r="DV12" s="679"/>
      <c r="DW12" s="679"/>
      <c r="DX12" s="679"/>
      <c r="DY12" s="679"/>
      <c r="DZ12" s="679"/>
      <c r="EA12" s="679"/>
      <c r="EB12" s="679"/>
      <c r="EC12" s="722"/>
    </row>
    <row r="13" spans="2:143" ht="11.25" customHeight="1">
      <c r="B13" s="675" t="s">
        <v>250</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128</v>
      </c>
      <c r="AA13" s="715"/>
      <c r="AB13" s="715"/>
      <c r="AC13" s="715"/>
      <c r="AD13" s="716" t="s">
        <v>236</v>
      </c>
      <c r="AE13" s="716"/>
      <c r="AF13" s="716"/>
      <c r="AG13" s="716"/>
      <c r="AH13" s="716"/>
      <c r="AI13" s="716"/>
      <c r="AJ13" s="716"/>
      <c r="AK13" s="716"/>
      <c r="AL13" s="681" t="s">
        <v>236</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1769875</v>
      </c>
      <c r="BH13" s="679"/>
      <c r="BI13" s="679"/>
      <c r="BJ13" s="679"/>
      <c r="BK13" s="679"/>
      <c r="BL13" s="679"/>
      <c r="BM13" s="679"/>
      <c r="BN13" s="680"/>
      <c r="BO13" s="715">
        <v>46.9</v>
      </c>
      <c r="BP13" s="715"/>
      <c r="BQ13" s="715"/>
      <c r="BR13" s="715"/>
      <c r="BS13" s="684" t="s">
        <v>236</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2459710</v>
      </c>
      <c r="CS13" s="679"/>
      <c r="CT13" s="679"/>
      <c r="CU13" s="679"/>
      <c r="CV13" s="679"/>
      <c r="CW13" s="679"/>
      <c r="CX13" s="679"/>
      <c r="CY13" s="680"/>
      <c r="CZ13" s="715">
        <v>17.3</v>
      </c>
      <c r="DA13" s="715"/>
      <c r="DB13" s="715"/>
      <c r="DC13" s="715"/>
      <c r="DD13" s="684">
        <v>915487</v>
      </c>
      <c r="DE13" s="679"/>
      <c r="DF13" s="679"/>
      <c r="DG13" s="679"/>
      <c r="DH13" s="679"/>
      <c r="DI13" s="679"/>
      <c r="DJ13" s="679"/>
      <c r="DK13" s="679"/>
      <c r="DL13" s="679"/>
      <c r="DM13" s="679"/>
      <c r="DN13" s="679"/>
      <c r="DO13" s="679"/>
      <c r="DP13" s="680"/>
      <c r="DQ13" s="684">
        <v>1763388</v>
      </c>
      <c r="DR13" s="679"/>
      <c r="DS13" s="679"/>
      <c r="DT13" s="679"/>
      <c r="DU13" s="679"/>
      <c r="DV13" s="679"/>
      <c r="DW13" s="679"/>
      <c r="DX13" s="679"/>
      <c r="DY13" s="679"/>
      <c r="DZ13" s="679"/>
      <c r="EA13" s="679"/>
      <c r="EB13" s="679"/>
      <c r="EC13" s="722"/>
    </row>
    <row r="14" spans="2:143" ht="11.25" customHeight="1">
      <c r="B14" s="675" t="s">
        <v>253</v>
      </c>
      <c r="C14" s="676"/>
      <c r="D14" s="676"/>
      <c r="E14" s="676"/>
      <c r="F14" s="676"/>
      <c r="G14" s="676"/>
      <c r="H14" s="676"/>
      <c r="I14" s="676"/>
      <c r="J14" s="676"/>
      <c r="K14" s="676"/>
      <c r="L14" s="676"/>
      <c r="M14" s="676"/>
      <c r="N14" s="676"/>
      <c r="O14" s="676"/>
      <c r="P14" s="676"/>
      <c r="Q14" s="677"/>
      <c r="R14" s="678">
        <v>17961</v>
      </c>
      <c r="S14" s="679"/>
      <c r="T14" s="679"/>
      <c r="U14" s="679"/>
      <c r="V14" s="679"/>
      <c r="W14" s="679"/>
      <c r="X14" s="679"/>
      <c r="Y14" s="680"/>
      <c r="Z14" s="715">
        <v>0.1</v>
      </c>
      <c r="AA14" s="715"/>
      <c r="AB14" s="715"/>
      <c r="AC14" s="715"/>
      <c r="AD14" s="716">
        <v>17961</v>
      </c>
      <c r="AE14" s="716"/>
      <c r="AF14" s="716"/>
      <c r="AG14" s="716"/>
      <c r="AH14" s="716"/>
      <c r="AI14" s="716"/>
      <c r="AJ14" s="716"/>
      <c r="AK14" s="716"/>
      <c r="AL14" s="681">
        <v>0.2</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122039</v>
      </c>
      <c r="BH14" s="679"/>
      <c r="BI14" s="679"/>
      <c r="BJ14" s="679"/>
      <c r="BK14" s="679"/>
      <c r="BL14" s="679"/>
      <c r="BM14" s="679"/>
      <c r="BN14" s="680"/>
      <c r="BO14" s="715">
        <v>3.2</v>
      </c>
      <c r="BP14" s="715"/>
      <c r="BQ14" s="715"/>
      <c r="BR14" s="715"/>
      <c r="BS14" s="684" t="s">
        <v>236</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683652</v>
      </c>
      <c r="CS14" s="679"/>
      <c r="CT14" s="679"/>
      <c r="CU14" s="679"/>
      <c r="CV14" s="679"/>
      <c r="CW14" s="679"/>
      <c r="CX14" s="679"/>
      <c r="CY14" s="680"/>
      <c r="CZ14" s="715">
        <v>4.8</v>
      </c>
      <c r="DA14" s="715"/>
      <c r="DB14" s="715"/>
      <c r="DC14" s="715"/>
      <c r="DD14" s="684">
        <v>11330</v>
      </c>
      <c r="DE14" s="679"/>
      <c r="DF14" s="679"/>
      <c r="DG14" s="679"/>
      <c r="DH14" s="679"/>
      <c r="DI14" s="679"/>
      <c r="DJ14" s="679"/>
      <c r="DK14" s="679"/>
      <c r="DL14" s="679"/>
      <c r="DM14" s="679"/>
      <c r="DN14" s="679"/>
      <c r="DO14" s="679"/>
      <c r="DP14" s="680"/>
      <c r="DQ14" s="684">
        <v>681826</v>
      </c>
      <c r="DR14" s="679"/>
      <c r="DS14" s="679"/>
      <c r="DT14" s="679"/>
      <c r="DU14" s="679"/>
      <c r="DV14" s="679"/>
      <c r="DW14" s="679"/>
      <c r="DX14" s="679"/>
      <c r="DY14" s="679"/>
      <c r="DZ14" s="679"/>
      <c r="EA14" s="679"/>
      <c r="EB14" s="679"/>
      <c r="EC14" s="722"/>
    </row>
    <row r="15" spans="2:143" ht="11.25" customHeight="1">
      <c r="B15" s="675" t="s">
        <v>256</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136</v>
      </c>
      <c r="AE15" s="716"/>
      <c r="AF15" s="716"/>
      <c r="AG15" s="716"/>
      <c r="AH15" s="716"/>
      <c r="AI15" s="716"/>
      <c r="AJ15" s="716"/>
      <c r="AK15" s="716"/>
      <c r="AL15" s="681" t="s">
        <v>128</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160863</v>
      </c>
      <c r="BH15" s="679"/>
      <c r="BI15" s="679"/>
      <c r="BJ15" s="679"/>
      <c r="BK15" s="679"/>
      <c r="BL15" s="679"/>
      <c r="BM15" s="679"/>
      <c r="BN15" s="680"/>
      <c r="BO15" s="715">
        <v>4.3</v>
      </c>
      <c r="BP15" s="715"/>
      <c r="BQ15" s="715"/>
      <c r="BR15" s="715"/>
      <c r="BS15" s="684" t="s">
        <v>236</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1599493</v>
      </c>
      <c r="CS15" s="679"/>
      <c r="CT15" s="679"/>
      <c r="CU15" s="679"/>
      <c r="CV15" s="679"/>
      <c r="CW15" s="679"/>
      <c r="CX15" s="679"/>
      <c r="CY15" s="680"/>
      <c r="CZ15" s="715">
        <v>11.2</v>
      </c>
      <c r="DA15" s="715"/>
      <c r="DB15" s="715"/>
      <c r="DC15" s="715"/>
      <c r="DD15" s="684">
        <v>187117</v>
      </c>
      <c r="DE15" s="679"/>
      <c r="DF15" s="679"/>
      <c r="DG15" s="679"/>
      <c r="DH15" s="679"/>
      <c r="DI15" s="679"/>
      <c r="DJ15" s="679"/>
      <c r="DK15" s="679"/>
      <c r="DL15" s="679"/>
      <c r="DM15" s="679"/>
      <c r="DN15" s="679"/>
      <c r="DO15" s="679"/>
      <c r="DP15" s="680"/>
      <c r="DQ15" s="684">
        <v>1329545</v>
      </c>
      <c r="DR15" s="679"/>
      <c r="DS15" s="679"/>
      <c r="DT15" s="679"/>
      <c r="DU15" s="679"/>
      <c r="DV15" s="679"/>
      <c r="DW15" s="679"/>
      <c r="DX15" s="679"/>
      <c r="DY15" s="679"/>
      <c r="DZ15" s="679"/>
      <c r="EA15" s="679"/>
      <c r="EB15" s="679"/>
      <c r="EC15" s="722"/>
    </row>
    <row r="16" spans="2:143" ht="11.25" customHeight="1">
      <c r="B16" s="675" t="s">
        <v>259</v>
      </c>
      <c r="C16" s="676"/>
      <c r="D16" s="676"/>
      <c r="E16" s="676"/>
      <c r="F16" s="676"/>
      <c r="G16" s="676"/>
      <c r="H16" s="676"/>
      <c r="I16" s="676"/>
      <c r="J16" s="676"/>
      <c r="K16" s="676"/>
      <c r="L16" s="676"/>
      <c r="M16" s="676"/>
      <c r="N16" s="676"/>
      <c r="O16" s="676"/>
      <c r="P16" s="676"/>
      <c r="Q16" s="677"/>
      <c r="R16" s="678">
        <v>5068</v>
      </c>
      <c r="S16" s="679"/>
      <c r="T16" s="679"/>
      <c r="U16" s="679"/>
      <c r="V16" s="679"/>
      <c r="W16" s="679"/>
      <c r="X16" s="679"/>
      <c r="Y16" s="680"/>
      <c r="Z16" s="715">
        <v>0</v>
      </c>
      <c r="AA16" s="715"/>
      <c r="AB16" s="715"/>
      <c r="AC16" s="715"/>
      <c r="AD16" s="716">
        <v>5068</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128</v>
      </c>
      <c r="BP16" s="715"/>
      <c r="BQ16" s="715"/>
      <c r="BR16" s="715"/>
      <c r="BS16" s="684" t="s">
        <v>136</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122042</v>
      </c>
      <c r="CS16" s="679"/>
      <c r="CT16" s="679"/>
      <c r="CU16" s="679"/>
      <c r="CV16" s="679"/>
      <c r="CW16" s="679"/>
      <c r="CX16" s="679"/>
      <c r="CY16" s="680"/>
      <c r="CZ16" s="715">
        <v>0.9</v>
      </c>
      <c r="DA16" s="715"/>
      <c r="DB16" s="715"/>
      <c r="DC16" s="715"/>
      <c r="DD16" s="684" t="s">
        <v>236</v>
      </c>
      <c r="DE16" s="679"/>
      <c r="DF16" s="679"/>
      <c r="DG16" s="679"/>
      <c r="DH16" s="679"/>
      <c r="DI16" s="679"/>
      <c r="DJ16" s="679"/>
      <c r="DK16" s="679"/>
      <c r="DL16" s="679"/>
      <c r="DM16" s="679"/>
      <c r="DN16" s="679"/>
      <c r="DO16" s="679"/>
      <c r="DP16" s="680"/>
      <c r="DQ16" s="684">
        <v>1784</v>
      </c>
      <c r="DR16" s="679"/>
      <c r="DS16" s="679"/>
      <c r="DT16" s="679"/>
      <c r="DU16" s="679"/>
      <c r="DV16" s="679"/>
      <c r="DW16" s="679"/>
      <c r="DX16" s="679"/>
      <c r="DY16" s="679"/>
      <c r="DZ16" s="679"/>
      <c r="EA16" s="679"/>
      <c r="EB16" s="679"/>
      <c r="EC16" s="722"/>
    </row>
    <row r="17" spans="2:133" ht="11.25" customHeight="1">
      <c r="B17" s="675" t="s">
        <v>262</v>
      </c>
      <c r="C17" s="676"/>
      <c r="D17" s="676"/>
      <c r="E17" s="676"/>
      <c r="F17" s="676"/>
      <c r="G17" s="676"/>
      <c r="H17" s="676"/>
      <c r="I17" s="676"/>
      <c r="J17" s="676"/>
      <c r="K17" s="676"/>
      <c r="L17" s="676"/>
      <c r="M17" s="676"/>
      <c r="N17" s="676"/>
      <c r="O17" s="676"/>
      <c r="P17" s="676"/>
      <c r="Q17" s="677"/>
      <c r="R17" s="678">
        <v>72159</v>
      </c>
      <c r="S17" s="679"/>
      <c r="T17" s="679"/>
      <c r="U17" s="679"/>
      <c r="V17" s="679"/>
      <c r="W17" s="679"/>
      <c r="X17" s="679"/>
      <c r="Y17" s="680"/>
      <c r="Z17" s="715">
        <v>0.5</v>
      </c>
      <c r="AA17" s="715"/>
      <c r="AB17" s="715"/>
      <c r="AC17" s="715"/>
      <c r="AD17" s="716">
        <v>72159</v>
      </c>
      <c r="AE17" s="716"/>
      <c r="AF17" s="716"/>
      <c r="AG17" s="716"/>
      <c r="AH17" s="716"/>
      <c r="AI17" s="716"/>
      <c r="AJ17" s="716"/>
      <c r="AK17" s="716"/>
      <c r="AL17" s="681">
        <v>0.8</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136</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1373126</v>
      </c>
      <c r="CS17" s="679"/>
      <c r="CT17" s="679"/>
      <c r="CU17" s="679"/>
      <c r="CV17" s="679"/>
      <c r="CW17" s="679"/>
      <c r="CX17" s="679"/>
      <c r="CY17" s="680"/>
      <c r="CZ17" s="715">
        <v>9.6</v>
      </c>
      <c r="DA17" s="715"/>
      <c r="DB17" s="715"/>
      <c r="DC17" s="715"/>
      <c r="DD17" s="684" t="s">
        <v>128</v>
      </c>
      <c r="DE17" s="679"/>
      <c r="DF17" s="679"/>
      <c r="DG17" s="679"/>
      <c r="DH17" s="679"/>
      <c r="DI17" s="679"/>
      <c r="DJ17" s="679"/>
      <c r="DK17" s="679"/>
      <c r="DL17" s="679"/>
      <c r="DM17" s="679"/>
      <c r="DN17" s="679"/>
      <c r="DO17" s="679"/>
      <c r="DP17" s="680"/>
      <c r="DQ17" s="684">
        <v>1359675</v>
      </c>
      <c r="DR17" s="679"/>
      <c r="DS17" s="679"/>
      <c r="DT17" s="679"/>
      <c r="DU17" s="679"/>
      <c r="DV17" s="679"/>
      <c r="DW17" s="679"/>
      <c r="DX17" s="679"/>
      <c r="DY17" s="679"/>
      <c r="DZ17" s="679"/>
      <c r="EA17" s="679"/>
      <c r="EB17" s="679"/>
      <c r="EC17" s="722"/>
    </row>
    <row r="18" spans="2:133" ht="11.25" customHeight="1">
      <c r="B18" s="675" t="s">
        <v>265</v>
      </c>
      <c r="C18" s="676"/>
      <c r="D18" s="676"/>
      <c r="E18" s="676"/>
      <c r="F18" s="676"/>
      <c r="G18" s="676"/>
      <c r="H18" s="676"/>
      <c r="I18" s="676"/>
      <c r="J18" s="676"/>
      <c r="K18" s="676"/>
      <c r="L18" s="676"/>
      <c r="M18" s="676"/>
      <c r="N18" s="676"/>
      <c r="O18" s="676"/>
      <c r="P18" s="676"/>
      <c r="Q18" s="677"/>
      <c r="R18" s="678">
        <v>27190</v>
      </c>
      <c r="S18" s="679"/>
      <c r="T18" s="679"/>
      <c r="U18" s="679"/>
      <c r="V18" s="679"/>
      <c r="W18" s="679"/>
      <c r="X18" s="679"/>
      <c r="Y18" s="680"/>
      <c r="Z18" s="715">
        <v>0.2</v>
      </c>
      <c r="AA18" s="715"/>
      <c r="AB18" s="715"/>
      <c r="AC18" s="715"/>
      <c r="AD18" s="716">
        <v>27190</v>
      </c>
      <c r="AE18" s="716"/>
      <c r="AF18" s="716"/>
      <c r="AG18" s="716"/>
      <c r="AH18" s="716"/>
      <c r="AI18" s="716"/>
      <c r="AJ18" s="716"/>
      <c r="AK18" s="716"/>
      <c r="AL18" s="681">
        <v>0.3</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128</v>
      </c>
      <c r="BP18" s="715"/>
      <c r="BQ18" s="715"/>
      <c r="BR18" s="715"/>
      <c r="BS18" s="684" t="s">
        <v>136</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136</v>
      </c>
      <c r="DA18" s="715"/>
      <c r="DB18" s="715"/>
      <c r="DC18" s="715"/>
      <c r="DD18" s="684" t="s">
        <v>136</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c r="B19" s="675" t="s">
        <v>268</v>
      </c>
      <c r="C19" s="676"/>
      <c r="D19" s="676"/>
      <c r="E19" s="676"/>
      <c r="F19" s="676"/>
      <c r="G19" s="676"/>
      <c r="H19" s="676"/>
      <c r="I19" s="676"/>
      <c r="J19" s="676"/>
      <c r="K19" s="676"/>
      <c r="L19" s="676"/>
      <c r="M19" s="676"/>
      <c r="N19" s="676"/>
      <c r="O19" s="676"/>
      <c r="P19" s="676"/>
      <c r="Q19" s="677"/>
      <c r="R19" s="678">
        <v>2507</v>
      </c>
      <c r="S19" s="679"/>
      <c r="T19" s="679"/>
      <c r="U19" s="679"/>
      <c r="V19" s="679"/>
      <c r="W19" s="679"/>
      <c r="X19" s="679"/>
      <c r="Y19" s="680"/>
      <c r="Z19" s="715">
        <v>0</v>
      </c>
      <c r="AA19" s="715"/>
      <c r="AB19" s="715"/>
      <c r="AC19" s="715"/>
      <c r="AD19" s="716">
        <v>2507</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40</v>
      </c>
      <c r="BH19" s="679"/>
      <c r="BI19" s="679"/>
      <c r="BJ19" s="679"/>
      <c r="BK19" s="679"/>
      <c r="BL19" s="679"/>
      <c r="BM19" s="679"/>
      <c r="BN19" s="680"/>
      <c r="BO19" s="715">
        <v>0</v>
      </c>
      <c r="BP19" s="715"/>
      <c r="BQ19" s="715"/>
      <c r="BR19" s="715"/>
      <c r="BS19" s="684" t="s">
        <v>236</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136</v>
      </c>
      <c r="CS19" s="679"/>
      <c r="CT19" s="679"/>
      <c r="CU19" s="679"/>
      <c r="CV19" s="679"/>
      <c r="CW19" s="679"/>
      <c r="CX19" s="679"/>
      <c r="CY19" s="680"/>
      <c r="CZ19" s="715" t="s">
        <v>136</v>
      </c>
      <c r="DA19" s="715"/>
      <c r="DB19" s="715"/>
      <c r="DC19" s="715"/>
      <c r="DD19" s="684" t="s">
        <v>128</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c r="B20" s="675" t="s">
        <v>271</v>
      </c>
      <c r="C20" s="676"/>
      <c r="D20" s="676"/>
      <c r="E20" s="676"/>
      <c r="F20" s="676"/>
      <c r="G20" s="676"/>
      <c r="H20" s="676"/>
      <c r="I20" s="676"/>
      <c r="J20" s="676"/>
      <c r="K20" s="676"/>
      <c r="L20" s="676"/>
      <c r="M20" s="676"/>
      <c r="N20" s="676"/>
      <c r="O20" s="676"/>
      <c r="P20" s="676"/>
      <c r="Q20" s="677"/>
      <c r="R20" s="678">
        <v>1032</v>
      </c>
      <c r="S20" s="679"/>
      <c r="T20" s="679"/>
      <c r="U20" s="679"/>
      <c r="V20" s="679"/>
      <c r="W20" s="679"/>
      <c r="X20" s="679"/>
      <c r="Y20" s="680"/>
      <c r="Z20" s="715">
        <v>0</v>
      </c>
      <c r="AA20" s="715"/>
      <c r="AB20" s="715"/>
      <c r="AC20" s="715"/>
      <c r="AD20" s="716">
        <v>1032</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40</v>
      </c>
      <c r="BH20" s="679"/>
      <c r="BI20" s="679"/>
      <c r="BJ20" s="679"/>
      <c r="BK20" s="679"/>
      <c r="BL20" s="679"/>
      <c r="BM20" s="679"/>
      <c r="BN20" s="680"/>
      <c r="BO20" s="715">
        <v>0</v>
      </c>
      <c r="BP20" s="715"/>
      <c r="BQ20" s="715"/>
      <c r="BR20" s="715"/>
      <c r="BS20" s="684" t="s">
        <v>136</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14254969</v>
      </c>
      <c r="CS20" s="679"/>
      <c r="CT20" s="679"/>
      <c r="CU20" s="679"/>
      <c r="CV20" s="679"/>
      <c r="CW20" s="679"/>
      <c r="CX20" s="679"/>
      <c r="CY20" s="680"/>
      <c r="CZ20" s="715">
        <v>100</v>
      </c>
      <c r="DA20" s="715"/>
      <c r="DB20" s="715"/>
      <c r="DC20" s="715"/>
      <c r="DD20" s="684">
        <v>1636453</v>
      </c>
      <c r="DE20" s="679"/>
      <c r="DF20" s="679"/>
      <c r="DG20" s="679"/>
      <c r="DH20" s="679"/>
      <c r="DI20" s="679"/>
      <c r="DJ20" s="679"/>
      <c r="DK20" s="679"/>
      <c r="DL20" s="679"/>
      <c r="DM20" s="679"/>
      <c r="DN20" s="679"/>
      <c r="DO20" s="679"/>
      <c r="DP20" s="680"/>
      <c r="DQ20" s="684">
        <v>10500096</v>
      </c>
      <c r="DR20" s="679"/>
      <c r="DS20" s="679"/>
      <c r="DT20" s="679"/>
      <c r="DU20" s="679"/>
      <c r="DV20" s="679"/>
      <c r="DW20" s="679"/>
      <c r="DX20" s="679"/>
      <c r="DY20" s="679"/>
      <c r="DZ20" s="679"/>
      <c r="EA20" s="679"/>
      <c r="EB20" s="679"/>
      <c r="EC20" s="722"/>
    </row>
    <row r="21" spans="2:133" ht="11.25" customHeight="1">
      <c r="B21" s="675" t="s">
        <v>274</v>
      </c>
      <c r="C21" s="676"/>
      <c r="D21" s="676"/>
      <c r="E21" s="676"/>
      <c r="F21" s="676"/>
      <c r="G21" s="676"/>
      <c r="H21" s="676"/>
      <c r="I21" s="676"/>
      <c r="J21" s="676"/>
      <c r="K21" s="676"/>
      <c r="L21" s="676"/>
      <c r="M21" s="676"/>
      <c r="N21" s="676"/>
      <c r="O21" s="676"/>
      <c r="P21" s="676"/>
      <c r="Q21" s="677"/>
      <c r="R21" s="678">
        <v>41430</v>
      </c>
      <c r="S21" s="679"/>
      <c r="T21" s="679"/>
      <c r="U21" s="679"/>
      <c r="V21" s="679"/>
      <c r="W21" s="679"/>
      <c r="X21" s="679"/>
      <c r="Y21" s="680"/>
      <c r="Z21" s="715">
        <v>0.3</v>
      </c>
      <c r="AA21" s="715"/>
      <c r="AB21" s="715"/>
      <c r="AC21" s="715"/>
      <c r="AD21" s="716">
        <v>41430</v>
      </c>
      <c r="AE21" s="716"/>
      <c r="AF21" s="716"/>
      <c r="AG21" s="716"/>
      <c r="AH21" s="716"/>
      <c r="AI21" s="716"/>
      <c r="AJ21" s="716"/>
      <c r="AK21" s="716"/>
      <c r="AL21" s="681">
        <v>0.5</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v>29</v>
      </c>
      <c r="BH21" s="679"/>
      <c r="BI21" s="679"/>
      <c r="BJ21" s="679"/>
      <c r="BK21" s="679"/>
      <c r="BL21" s="679"/>
      <c r="BM21" s="679"/>
      <c r="BN21" s="680"/>
      <c r="BO21" s="715">
        <v>0</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276</v>
      </c>
      <c r="C22" s="676"/>
      <c r="D22" s="676"/>
      <c r="E22" s="676"/>
      <c r="F22" s="676"/>
      <c r="G22" s="676"/>
      <c r="H22" s="676"/>
      <c r="I22" s="676"/>
      <c r="J22" s="676"/>
      <c r="K22" s="676"/>
      <c r="L22" s="676"/>
      <c r="M22" s="676"/>
      <c r="N22" s="676"/>
      <c r="O22" s="676"/>
      <c r="P22" s="676"/>
      <c r="Q22" s="677"/>
      <c r="R22" s="678">
        <v>5001098</v>
      </c>
      <c r="S22" s="679"/>
      <c r="T22" s="679"/>
      <c r="U22" s="679"/>
      <c r="V22" s="679"/>
      <c r="W22" s="679"/>
      <c r="X22" s="679"/>
      <c r="Y22" s="680"/>
      <c r="Z22" s="715">
        <v>32.299999999999997</v>
      </c>
      <c r="AA22" s="715"/>
      <c r="AB22" s="715"/>
      <c r="AC22" s="715"/>
      <c r="AD22" s="716">
        <v>4533202</v>
      </c>
      <c r="AE22" s="716"/>
      <c r="AF22" s="716"/>
      <c r="AG22" s="716"/>
      <c r="AH22" s="716"/>
      <c r="AI22" s="716"/>
      <c r="AJ22" s="716"/>
      <c r="AK22" s="716"/>
      <c r="AL22" s="681">
        <v>49.8</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t="s">
        <v>136</v>
      </c>
      <c r="BH22" s="679"/>
      <c r="BI22" s="679"/>
      <c r="BJ22" s="679"/>
      <c r="BK22" s="679"/>
      <c r="BL22" s="679"/>
      <c r="BM22" s="679"/>
      <c r="BN22" s="680"/>
      <c r="BO22" s="715" t="s">
        <v>136</v>
      </c>
      <c r="BP22" s="715"/>
      <c r="BQ22" s="715"/>
      <c r="BR22" s="715"/>
      <c r="BS22" s="684" t="s">
        <v>136</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279</v>
      </c>
      <c r="C23" s="676"/>
      <c r="D23" s="676"/>
      <c r="E23" s="676"/>
      <c r="F23" s="676"/>
      <c r="G23" s="676"/>
      <c r="H23" s="676"/>
      <c r="I23" s="676"/>
      <c r="J23" s="676"/>
      <c r="K23" s="676"/>
      <c r="L23" s="676"/>
      <c r="M23" s="676"/>
      <c r="N23" s="676"/>
      <c r="O23" s="676"/>
      <c r="P23" s="676"/>
      <c r="Q23" s="677"/>
      <c r="R23" s="678">
        <v>4533202</v>
      </c>
      <c r="S23" s="679"/>
      <c r="T23" s="679"/>
      <c r="U23" s="679"/>
      <c r="V23" s="679"/>
      <c r="W23" s="679"/>
      <c r="X23" s="679"/>
      <c r="Y23" s="680"/>
      <c r="Z23" s="715">
        <v>29.3</v>
      </c>
      <c r="AA23" s="715"/>
      <c r="AB23" s="715"/>
      <c r="AC23" s="715"/>
      <c r="AD23" s="716">
        <v>4533202</v>
      </c>
      <c r="AE23" s="716"/>
      <c r="AF23" s="716"/>
      <c r="AG23" s="716"/>
      <c r="AH23" s="716"/>
      <c r="AI23" s="716"/>
      <c r="AJ23" s="716"/>
      <c r="AK23" s="716"/>
      <c r="AL23" s="681">
        <v>49.8</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11</v>
      </c>
      <c r="BH23" s="679"/>
      <c r="BI23" s="679"/>
      <c r="BJ23" s="679"/>
      <c r="BK23" s="679"/>
      <c r="BL23" s="679"/>
      <c r="BM23" s="679"/>
      <c r="BN23" s="680"/>
      <c r="BO23" s="715">
        <v>0</v>
      </c>
      <c r="BP23" s="715"/>
      <c r="BQ23" s="715"/>
      <c r="BR23" s="715"/>
      <c r="BS23" s="684" t="s">
        <v>136</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c r="B24" s="675" t="s">
        <v>286</v>
      </c>
      <c r="C24" s="676"/>
      <c r="D24" s="676"/>
      <c r="E24" s="676"/>
      <c r="F24" s="676"/>
      <c r="G24" s="676"/>
      <c r="H24" s="676"/>
      <c r="I24" s="676"/>
      <c r="J24" s="676"/>
      <c r="K24" s="676"/>
      <c r="L24" s="676"/>
      <c r="M24" s="676"/>
      <c r="N24" s="676"/>
      <c r="O24" s="676"/>
      <c r="P24" s="676"/>
      <c r="Q24" s="677"/>
      <c r="R24" s="678">
        <v>467896</v>
      </c>
      <c r="S24" s="679"/>
      <c r="T24" s="679"/>
      <c r="U24" s="679"/>
      <c r="V24" s="679"/>
      <c r="W24" s="679"/>
      <c r="X24" s="679"/>
      <c r="Y24" s="680"/>
      <c r="Z24" s="715">
        <v>3</v>
      </c>
      <c r="AA24" s="715"/>
      <c r="AB24" s="715"/>
      <c r="AC24" s="715"/>
      <c r="AD24" s="716" t="s">
        <v>236</v>
      </c>
      <c r="AE24" s="716"/>
      <c r="AF24" s="716"/>
      <c r="AG24" s="716"/>
      <c r="AH24" s="716"/>
      <c r="AI24" s="716"/>
      <c r="AJ24" s="716"/>
      <c r="AK24" s="716"/>
      <c r="AL24" s="681" t="s">
        <v>136</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136</v>
      </c>
      <c r="BH24" s="679"/>
      <c r="BI24" s="679"/>
      <c r="BJ24" s="679"/>
      <c r="BK24" s="679"/>
      <c r="BL24" s="679"/>
      <c r="BM24" s="679"/>
      <c r="BN24" s="680"/>
      <c r="BO24" s="715" t="s">
        <v>236</v>
      </c>
      <c r="BP24" s="715"/>
      <c r="BQ24" s="715"/>
      <c r="BR24" s="715"/>
      <c r="BS24" s="684" t="s">
        <v>136</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5998175</v>
      </c>
      <c r="CS24" s="734"/>
      <c r="CT24" s="734"/>
      <c r="CU24" s="734"/>
      <c r="CV24" s="734"/>
      <c r="CW24" s="734"/>
      <c r="CX24" s="734"/>
      <c r="CY24" s="777"/>
      <c r="CZ24" s="778">
        <v>42.1</v>
      </c>
      <c r="DA24" s="749"/>
      <c r="DB24" s="749"/>
      <c r="DC24" s="781"/>
      <c r="DD24" s="776">
        <v>4264137</v>
      </c>
      <c r="DE24" s="734"/>
      <c r="DF24" s="734"/>
      <c r="DG24" s="734"/>
      <c r="DH24" s="734"/>
      <c r="DI24" s="734"/>
      <c r="DJ24" s="734"/>
      <c r="DK24" s="777"/>
      <c r="DL24" s="776">
        <v>4252010</v>
      </c>
      <c r="DM24" s="734"/>
      <c r="DN24" s="734"/>
      <c r="DO24" s="734"/>
      <c r="DP24" s="734"/>
      <c r="DQ24" s="734"/>
      <c r="DR24" s="734"/>
      <c r="DS24" s="734"/>
      <c r="DT24" s="734"/>
      <c r="DU24" s="734"/>
      <c r="DV24" s="777"/>
      <c r="DW24" s="778">
        <v>44.9</v>
      </c>
      <c r="DX24" s="749"/>
      <c r="DY24" s="749"/>
      <c r="DZ24" s="749"/>
      <c r="EA24" s="749"/>
      <c r="EB24" s="749"/>
      <c r="EC24" s="779"/>
    </row>
    <row r="25" spans="2:133" ht="11.25" customHeight="1">
      <c r="B25" s="675" t="s">
        <v>289</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136</v>
      </c>
      <c r="AA25" s="715"/>
      <c r="AB25" s="715"/>
      <c r="AC25" s="715"/>
      <c r="AD25" s="716" t="s">
        <v>136</v>
      </c>
      <c r="AE25" s="716"/>
      <c r="AF25" s="716"/>
      <c r="AG25" s="716"/>
      <c r="AH25" s="716"/>
      <c r="AI25" s="716"/>
      <c r="AJ25" s="716"/>
      <c r="AK25" s="716"/>
      <c r="AL25" s="681" t="s">
        <v>236</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136</v>
      </c>
      <c r="BP25" s="715"/>
      <c r="BQ25" s="715"/>
      <c r="BR25" s="715"/>
      <c r="BS25" s="684" t="s">
        <v>236</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2206212</v>
      </c>
      <c r="CS25" s="697"/>
      <c r="CT25" s="697"/>
      <c r="CU25" s="697"/>
      <c r="CV25" s="697"/>
      <c r="CW25" s="697"/>
      <c r="CX25" s="697"/>
      <c r="CY25" s="698"/>
      <c r="CZ25" s="681">
        <v>15.5</v>
      </c>
      <c r="DA25" s="699"/>
      <c r="DB25" s="699"/>
      <c r="DC25" s="700"/>
      <c r="DD25" s="684">
        <v>2123014</v>
      </c>
      <c r="DE25" s="697"/>
      <c r="DF25" s="697"/>
      <c r="DG25" s="697"/>
      <c r="DH25" s="697"/>
      <c r="DI25" s="697"/>
      <c r="DJ25" s="697"/>
      <c r="DK25" s="698"/>
      <c r="DL25" s="684">
        <v>2110887</v>
      </c>
      <c r="DM25" s="697"/>
      <c r="DN25" s="697"/>
      <c r="DO25" s="697"/>
      <c r="DP25" s="697"/>
      <c r="DQ25" s="697"/>
      <c r="DR25" s="697"/>
      <c r="DS25" s="697"/>
      <c r="DT25" s="697"/>
      <c r="DU25" s="697"/>
      <c r="DV25" s="698"/>
      <c r="DW25" s="681">
        <v>22.3</v>
      </c>
      <c r="DX25" s="699"/>
      <c r="DY25" s="699"/>
      <c r="DZ25" s="699"/>
      <c r="EA25" s="699"/>
      <c r="EB25" s="699"/>
      <c r="EC25" s="714"/>
    </row>
    <row r="26" spans="2:133" ht="11.25" customHeight="1">
      <c r="B26" s="675" t="s">
        <v>292</v>
      </c>
      <c r="C26" s="676"/>
      <c r="D26" s="676"/>
      <c r="E26" s="676"/>
      <c r="F26" s="676"/>
      <c r="G26" s="676"/>
      <c r="H26" s="676"/>
      <c r="I26" s="676"/>
      <c r="J26" s="676"/>
      <c r="K26" s="676"/>
      <c r="L26" s="676"/>
      <c r="M26" s="676"/>
      <c r="N26" s="676"/>
      <c r="O26" s="676"/>
      <c r="P26" s="676"/>
      <c r="Q26" s="677"/>
      <c r="R26" s="678">
        <v>9565361</v>
      </c>
      <c r="S26" s="679"/>
      <c r="T26" s="679"/>
      <c r="U26" s="679"/>
      <c r="V26" s="679"/>
      <c r="W26" s="679"/>
      <c r="X26" s="679"/>
      <c r="Y26" s="680"/>
      <c r="Z26" s="715">
        <v>61.8</v>
      </c>
      <c r="AA26" s="715"/>
      <c r="AB26" s="715"/>
      <c r="AC26" s="715"/>
      <c r="AD26" s="716">
        <v>9097454</v>
      </c>
      <c r="AE26" s="716"/>
      <c r="AF26" s="716"/>
      <c r="AG26" s="716"/>
      <c r="AH26" s="716"/>
      <c r="AI26" s="716"/>
      <c r="AJ26" s="716"/>
      <c r="AK26" s="716"/>
      <c r="AL26" s="681">
        <v>99.8</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128</v>
      </c>
      <c r="BP26" s="715"/>
      <c r="BQ26" s="715"/>
      <c r="BR26" s="715"/>
      <c r="BS26" s="684" t="s">
        <v>136</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1352812</v>
      </c>
      <c r="CS26" s="679"/>
      <c r="CT26" s="679"/>
      <c r="CU26" s="679"/>
      <c r="CV26" s="679"/>
      <c r="CW26" s="679"/>
      <c r="CX26" s="679"/>
      <c r="CY26" s="680"/>
      <c r="CZ26" s="681">
        <v>9.5</v>
      </c>
      <c r="DA26" s="699"/>
      <c r="DB26" s="699"/>
      <c r="DC26" s="700"/>
      <c r="DD26" s="684">
        <v>1313413</v>
      </c>
      <c r="DE26" s="679"/>
      <c r="DF26" s="679"/>
      <c r="DG26" s="679"/>
      <c r="DH26" s="679"/>
      <c r="DI26" s="679"/>
      <c r="DJ26" s="679"/>
      <c r="DK26" s="680"/>
      <c r="DL26" s="684" t="s">
        <v>136</v>
      </c>
      <c r="DM26" s="679"/>
      <c r="DN26" s="679"/>
      <c r="DO26" s="679"/>
      <c r="DP26" s="679"/>
      <c r="DQ26" s="679"/>
      <c r="DR26" s="679"/>
      <c r="DS26" s="679"/>
      <c r="DT26" s="679"/>
      <c r="DU26" s="679"/>
      <c r="DV26" s="680"/>
      <c r="DW26" s="681" t="s">
        <v>136</v>
      </c>
      <c r="DX26" s="699"/>
      <c r="DY26" s="699"/>
      <c r="DZ26" s="699"/>
      <c r="EA26" s="699"/>
      <c r="EB26" s="699"/>
      <c r="EC26" s="714"/>
    </row>
    <row r="27" spans="2:133" ht="11.25" customHeight="1">
      <c r="B27" s="675" t="s">
        <v>295</v>
      </c>
      <c r="C27" s="676"/>
      <c r="D27" s="676"/>
      <c r="E27" s="676"/>
      <c r="F27" s="676"/>
      <c r="G27" s="676"/>
      <c r="H27" s="676"/>
      <c r="I27" s="676"/>
      <c r="J27" s="676"/>
      <c r="K27" s="676"/>
      <c r="L27" s="676"/>
      <c r="M27" s="676"/>
      <c r="N27" s="676"/>
      <c r="O27" s="676"/>
      <c r="P27" s="676"/>
      <c r="Q27" s="677"/>
      <c r="R27" s="678">
        <v>2558</v>
      </c>
      <c r="S27" s="679"/>
      <c r="T27" s="679"/>
      <c r="U27" s="679"/>
      <c r="V27" s="679"/>
      <c r="W27" s="679"/>
      <c r="X27" s="679"/>
      <c r="Y27" s="680"/>
      <c r="Z27" s="715">
        <v>0</v>
      </c>
      <c r="AA27" s="715"/>
      <c r="AB27" s="715"/>
      <c r="AC27" s="715"/>
      <c r="AD27" s="716">
        <v>2558</v>
      </c>
      <c r="AE27" s="716"/>
      <c r="AF27" s="716"/>
      <c r="AG27" s="716"/>
      <c r="AH27" s="716"/>
      <c r="AI27" s="716"/>
      <c r="AJ27" s="716"/>
      <c r="AK27" s="716"/>
      <c r="AL27" s="681">
        <v>0</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3773258</v>
      </c>
      <c r="BH27" s="679"/>
      <c r="BI27" s="679"/>
      <c r="BJ27" s="679"/>
      <c r="BK27" s="679"/>
      <c r="BL27" s="679"/>
      <c r="BM27" s="679"/>
      <c r="BN27" s="680"/>
      <c r="BO27" s="715">
        <v>100</v>
      </c>
      <c r="BP27" s="715"/>
      <c r="BQ27" s="715"/>
      <c r="BR27" s="715"/>
      <c r="BS27" s="684">
        <v>49208</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2418837</v>
      </c>
      <c r="CS27" s="697"/>
      <c r="CT27" s="697"/>
      <c r="CU27" s="697"/>
      <c r="CV27" s="697"/>
      <c r="CW27" s="697"/>
      <c r="CX27" s="697"/>
      <c r="CY27" s="698"/>
      <c r="CZ27" s="681">
        <v>17</v>
      </c>
      <c r="DA27" s="699"/>
      <c r="DB27" s="699"/>
      <c r="DC27" s="700"/>
      <c r="DD27" s="684">
        <v>781448</v>
      </c>
      <c r="DE27" s="697"/>
      <c r="DF27" s="697"/>
      <c r="DG27" s="697"/>
      <c r="DH27" s="697"/>
      <c r="DI27" s="697"/>
      <c r="DJ27" s="697"/>
      <c r="DK27" s="698"/>
      <c r="DL27" s="684">
        <v>781448</v>
      </c>
      <c r="DM27" s="697"/>
      <c r="DN27" s="697"/>
      <c r="DO27" s="697"/>
      <c r="DP27" s="697"/>
      <c r="DQ27" s="697"/>
      <c r="DR27" s="697"/>
      <c r="DS27" s="697"/>
      <c r="DT27" s="697"/>
      <c r="DU27" s="697"/>
      <c r="DV27" s="698"/>
      <c r="DW27" s="681">
        <v>8.1999999999999993</v>
      </c>
      <c r="DX27" s="699"/>
      <c r="DY27" s="699"/>
      <c r="DZ27" s="699"/>
      <c r="EA27" s="699"/>
      <c r="EB27" s="699"/>
      <c r="EC27" s="714"/>
    </row>
    <row r="28" spans="2:133" ht="11.25" customHeight="1">
      <c r="B28" s="675" t="s">
        <v>298</v>
      </c>
      <c r="C28" s="676"/>
      <c r="D28" s="676"/>
      <c r="E28" s="676"/>
      <c r="F28" s="676"/>
      <c r="G28" s="676"/>
      <c r="H28" s="676"/>
      <c r="I28" s="676"/>
      <c r="J28" s="676"/>
      <c r="K28" s="676"/>
      <c r="L28" s="676"/>
      <c r="M28" s="676"/>
      <c r="N28" s="676"/>
      <c r="O28" s="676"/>
      <c r="P28" s="676"/>
      <c r="Q28" s="677"/>
      <c r="R28" s="678">
        <v>65523</v>
      </c>
      <c r="S28" s="679"/>
      <c r="T28" s="679"/>
      <c r="U28" s="679"/>
      <c r="V28" s="679"/>
      <c r="W28" s="679"/>
      <c r="X28" s="679"/>
      <c r="Y28" s="680"/>
      <c r="Z28" s="715">
        <v>0.4</v>
      </c>
      <c r="AA28" s="715"/>
      <c r="AB28" s="715"/>
      <c r="AC28" s="715"/>
      <c r="AD28" s="716" t="s">
        <v>236</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1373126</v>
      </c>
      <c r="CS28" s="679"/>
      <c r="CT28" s="679"/>
      <c r="CU28" s="679"/>
      <c r="CV28" s="679"/>
      <c r="CW28" s="679"/>
      <c r="CX28" s="679"/>
      <c r="CY28" s="680"/>
      <c r="CZ28" s="681">
        <v>9.6</v>
      </c>
      <c r="DA28" s="699"/>
      <c r="DB28" s="699"/>
      <c r="DC28" s="700"/>
      <c r="DD28" s="684">
        <v>1359675</v>
      </c>
      <c r="DE28" s="679"/>
      <c r="DF28" s="679"/>
      <c r="DG28" s="679"/>
      <c r="DH28" s="679"/>
      <c r="DI28" s="679"/>
      <c r="DJ28" s="679"/>
      <c r="DK28" s="680"/>
      <c r="DL28" s="684">
        <v>1359675</v>
      </c>
      <c r="DM28" s="679"/>
      <c r="DN28" s="679"/>
      <c r="DO28" s="679"/>
      <c r="DP28" s="679"/>
      <c r="DQ28" s="679"/>
      <c r="DR28" s="679"/>
      <c r="DS28" s="679"/>
      <c r="DT28" s="679"/>
      <c r="DU28" s="679"/>
      <c r="DV28" s="680"/>
      <c r="DW28" s="681">
        <v>14.4</v>
      </c>
      <c r="DX28" s="699"/>
      <c r="DY28" s="699"/>
      <c r="DZ28" s="699"/>
      <c r="EA28" s="699"/>
      <c r="EB28" s="699"/>
      <c r="EC28" s="714"/>
    </row>
    <row r="29" spans="2:133" ht="11.25" customHeight="1">
      <c r="B29" s="675" t="s">
        <v>300</v>
      </c>
      <c r="C29" s="676"/>
      <c r="D29" s="676"/>
      <c r="E29" s="676"/>
      <c r="F29" s="676"/>
      <c r="G29" s="676"/>
      <c r="H29" s="676"/>
      <c r="I29" s="676"/>
      <c r="J29" s="676"/>
      <c r="K29" s="676"/>
      <c r="L29" s="676"/>
      <c r="M29" s="676"/>
      <c r="N29" s="676"/>
      <c r="O29" s="676"/>
      <c r="P29" s="676"/>
      <c r="Q29" s="677"/>
      <c r="R29" s="678">
        <v>86024</v>
      </c>
      <c r="S29" s="679"/>
      <c r="T29" s="679"/>
      <c r="U29" s="679"/>
      <c r="V29" s="679"/>
      <c r="W29" s="679"/>
      <c r="X29" s="679"/>
      <c r="Y29" s="680"/>
      <c r="Z29" s="715">
        <v>0.6</v>
      </c>
      <c r="AA29" s="715"/>
      <c r="AB29" s="715"/>
      <c r="AC29" s="715"/>
      <c r="AD29" s="716">
        <v>9732</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1373126</v>
      </c>
      <c r="CS29" s="697"/>
      <c r="CT29" s="697"/>
      <c r="CU29" s="697"/>
      <c r="CV29" s="697"/>
      <c r="CW29" s="697"/>
      <c r="CX29" s="697"/>
      <c r="CY29" s="698"/>
      <c r="CZ29" s="681">
        <v>9.6</v>
      </c>
      <c r="DA29" s="699"/>
      <c r="DB29" s="699"/>
      <c r="DC29" s="700"/>
      <c r="DD29" s="684">
        <v>1359675</v>
      </c>
      <c r="DE29" s="697"/>
      <c r="DF29" s="697"/>
      <c r="DG29" s="697"/>
      <c r="DH29" s="697"/>
      <c r="DI29" s="697"/>
      <c r="DJ29" s="697"/>
      <c r="DK29" s="698"/>
      <c r="DL29" s="684">
        <v>1359675</v>
      </c>
      <c r="DM29" s="697"/>
      <c r="DN29" s="697"/>
      <c r="DO29" s="697"/>
      <c r="DP29" s="697"/>
      <c r="DQ29" s="697"/>
      <c r="DR29" s="697"/>
      <c r="DS29" s="697"/>
      <c r="DT29" s="697"/>
      <c r="DU29" s="697"/>
      <c r="DV29" s="698"/>
      <c r="DW29" s="681">
        <v>14.4</v>
      </c>
      <c r="DX29" s="699"/>
      <c r="DY29" s="699"/>
      <c r="DZ29" s="699"/>
      <c r="EA29" s="699"/>
      <c r="EB29" s="699"/>
      <c r="EC29" s="714"/>
    </row>
    <row r="30" spans="2:133" ht="11.25" customHeight="1">
      <c r="B30" s="675" t="s">
        <v>303</v>
      </c>
      <c r="C30" s="676"/>
      <c r="D30" s="676"/>
      <c r="E30" s="676"/>
      <c r="F30" s="676"/>
      <c r="G30" s="676"/>
      <c r="H30" s="676"/>
      <c r="I30" s="676"/>
      <c r="J30" s="676"/>
      <c r="K30" s="676"/>
      <c r="L30" s="676"/>
      <c r="M30" s="676"/>
      <c r="N30" s="676"/>
      <c r="O30" s="676"/>
      <c r="P30" s="676"/>
      <c r="Q30" s="677"/>
      <c r="R30" s="678">
        <v>18710</v>
      </c>
      <c r="S30" s="679"/>
      <c r="T30" s="679"/>
      <c r="U30" s="679"/>
      <c r="V30" s="679"/>
      <c r="W30" s="679"/>
      <c r="X30" s="679"/>
      <c r="Y30" s="680"/>
      <c r="Z30" s="715">
        <v>0.1</v>
      </c>
      <c r="AA30" s="715"/>
      <c r="AB30" s="715"/>
      <c r="AC30" s="715"/>
      <c r="AD30" s="716" t="s">
        <v>136</v>
      </c>
      <c r="AE30" s="716"/>
      <c r="AF30" s="716"/>
      <c r="AG30" s="716"/>
      <c r="AH30" s="716"/>
      <c r="AI30" s="716"/>
      <c r="AJ30" s="716"/>
      <c r="AK30" s="716"/>
      <c r="AL30" s="681" t="s">
        <v>128</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1312836</v>
      </c>
      <c r="CS30" s="679"/>
      <c r="CT30" s="679"/>
      <c r="CU30" s="679"/>
      <c r="CV30" s="679"/>
      <c r="CW30" s="679"/>
      <c r="CX30" s="679"/>
      <c r="CY30" s="680"/>
      <c r="CZ30" s="681">
        <v>9.1999999999999993</v>
      </c>
      <c r="DA30" s="699"/>
      <c r="DB30" s="699"/>
      <c r="DC30" s="700"/>
      <c r="DD30" s="684">
        <v>1299910</v>
      </c>
      <c r="DE30" s="679"/>
      <c r="DF30" s="679"/>
      <c r="DG30" s="679"/>
      <c r="DH30" s="679"/>
      <c r="DI30" s="679"/>
      <c r="DJ30" s="679"/>
      <c r="DK30" s="680"/>
      <c r="DL30" s="684">
        <v>1299910</v>
      </c>
      <c r="DM30" s="679"/>
      <c r="DN30" s="679"/>
      <c r="DO30" s="679"/>
      <c r="DP30" s="679"/>
      <c r="DQ30" s="679"/>
      <c r="DR30" s="679"/>
      <c r="DS30" s="679"/>
      <c r="DT30" s="679"/>
      <c r="DU30" s="679"/>
      <c r="DV30" s="680"/>
      <c r="DW30" s="681">
        <v>13.7</v>
      </c>
      <c r="DX30" s="699"/>
      <c r="DY30" s="699"/>
      <c r="DZ30" s="699"/>
      <c r="EA30" s="699"/>
      <c r="EB30" s="699"/>
      <c r="EC30" s="714"/>
    </row>
    <row r="31" spans="2:133" ht="11.25" customHeight="1">
      <c r="B31" s="675" t="s">
        <v>307</v>
      </c>
      <c r="C31" s="676"/>
      <c r="D31" s="676"/>
      <c r="E31" s="676"/>
      <c r="F31" s="676"/>
      <c r="G31" s="676"/>
      <c r="H31" s="676"/>
      <c r="I31" s="676"/>
      <c r="J31" s="676"/>
      <c r="K31" s="676"/>
      <c r="L31" s="676"/>
      <c r="M31" s="676"/>
      <c r="N31" s="676"/>
      <c r="O31" s="676"/>
      <c r="P31" s="676"/>
      <c r="Q31" s="677"/>
      <c r="R31" s="678">
        <v>1437802</v>
      </c>
      <c r="S31" s="679"/>
      <c r="T31" s="679"/>
      <c r="U31" s="679"/>
      <c r="V31" s="679"/>
      <c r="W31" s="679"/>
      <c r="X31" s="679"/>
      <c r="Y31" s="680"/>
      <c r="Z31" s="715">
        <v>9.3000000000000007</v>
      </c>
      <c r="AA31" s="715"/>
      <c r="AB31" s="715"/>
      <c r="AC31" s="715"/>
      <c r="AD31" s="716" t="s">
        <v>136</v>
      </c>
      <c r="AE31" s="716"/>
      <c r="AF31" s="716"/>
      <c r="AG31" s="716"/>
      <c r="AH31" s="716"/>
      <c r="AI31" s="716"/>
      <c r="AJ31" s="716"/>
      <c r="AK31" s="716"/>
      <c r="AL31" s="681" t="s">
        <v>136</v>
      </c>
      <c r="AM31" s="682"/>
      <c r="AN31" s="682"/>
      <c r="AO31" s="717"/>
      <c r="AP31" s="754" t="s">
        <v>308</v>
      </c>
      <c r="AQ31" s="755"/>
      <c r="AR31" s="755"/>
      <c r="AS31" s="755"/>
      <c r="AT31" s="760" t="s">
        <v>309</v>
      </c>
      <c r="AU31" s="231"/>
      <c r="AV31" s="231"/>
      <c r="AW31" s="231"/>
      <c r="AX31" s="744" t="s">
        <v>184</v>
      </c>
      <c r="AY31" s="745"/>
      <c r="AZ31" s="745"/>
      <c r="BA31" s="745"/>
      <c r="BB31" s="745"/>
      <c r="BC31" s="745"/>
      <c r="BD31" s="745"/>
      <c r="BE31" s="745"/>
      <c r="BF31" s="746"/>
      <c r="BG31" s="747">
        <v>98.6</v>
      </c>
      <c r="BH31" s="748"/>
      <c r="BI31" s="748"/>
      <c r="BJ31" s="748"/>
      <c r="BK31" s="748"/>
      <c r="BL31" s="748"/>
      <c r="BM31" s="749">
        <v>94.5</v>
      </c>
      <c r="BN31" s="748"/>
      <c r="BO31" s="748"/>
      <c r="BP31" s="748"/>
      <c r="BQ31" s="750"/>
      <c r="BR31" s="747">
        <v>98.4</v>
      </c>
      <c r="BS31" s="748"/>
      <c r="BT31" s="748"/>
      <c r="BU31" s="748"/>
      <c r="BV31" s="748"/>
      <c r="BW31" s="748"/>
      <c r="BX31" s="749">
        <v>94.1</v>
      </c>
      <c r="BY31" s="748"/>
      <c r="BZ31" s="748"/>
      <c r="CA31" s="748"/>
      <c r="CB31" s="750"/>
      <c r="CD31" s="765"/>
      <c r="CE31" s="766"/>
      <c r="CF31" s="711" t="s">
        <v>310</v>
      </c>
      <c r="CG31" s="712"/>
      <c r="CH31" s="712"/>
      <c r="CI31" s="712"/>
      <c r="CJ31" s="712"/>
      <c r="CK31" s="712"/>
      <c r="CL31" s="712"/>
      <c r="CM31" s="712"/>
      <c r="CN31" s="712"/>
      <c r="CO31" s="712"/>
      <c r="CP31" s="712"/>
      <c r="CQ31" s="713"/>
      <c r="CR31" s="678">
        <v>60290</v>
      </c>
      <c r="CS31" s="697"/>
      <c r="CT31" s="697"/>
      <c r="CU31" s="697"/>
      <c r="CV31" s="697"/>
      <c r="CW31" s="697"/>
      <c r="CX31" s="697"/>
      <c r="CY31" s="698"/>
      <c r="CZ31" s="681">
        <v>0.4</v>
      </c>
      <c r="DA31" s="699"/>
      <c r="DB31" s="699"/>
      <c r="DC31" s="700"/>
      <c r="DD31" s="684">
        <v>59765</v>
      </c>
      <c r="DE31" s="697"/>
      <c r="DF31" s="697"/>
      <c r="DG31" s="697"/>
      <c r="DH31" s="697"/>
      <c r="DI31" s="697"/>
      <c r="DJ31" s="697"/>
      <c r="DK31" s="698"/>
      <c r="DL31" s="684">
        <v>59765</v>
      </c>
      <c r="DM31" s="697"/>
      <c r="DN31" s="697"/>
      <c r="DO31" s="697"/>
      <c r="DP31" s="697"/>
      <c r="DQ31" s="697"/>
      <c r="DR31" s="697"/>
      <c r="DS31" s="697"/>
      <c r="DT31" s="697"/>
      <c r="DU31" s="697"/>
      <c r="DV31" s="698"/>
      <c r="DW31" s="681">
        <v>0.6</v>
      </c>
      <c r="DX31" s="699"/>
      <c r="DY31" s="699"/>
      <c r="DZ31" s="699"/>
      <c r="EA31" s="699"/>
      <c r="EB31" s="699"/>
      <c r="EC31" s="714"/>
    </row>
    <row r="32" spans="2:133" ht="11.25" customHeight="1">
      <c r="B32" s="769" t="s">
        <v>311</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236</v>
      </c>
      <c r="AA32" s="715"/>
      <c r="AB32" s="715"/>
      <c r="AC32" s="715"/>
      <c r="AD32" s="716" t="s">
        <v>136</v>
      </c>
      <c r="AE32" s="716"/>
      <c r="AF32" s="716"/>
      <c r="AG32" s="716"/>
      <c r="AH32" s="716"/>
      <c r="AI32" s="716"/>
      <c r="AJ32" s="716"/>
      <c r="AK32" s="716"/>
      <c r="AL32" s="681" t="s">
        <v>236</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v>
      </c>
      <c r="BH32" s="697"/>
      <c r="BI32" s="697"/>
      <c r="BJ32" s="697"/>
      <c r="BK32" s="697"/>
      <c r="BL32" s="697"/>
      <c r="BM32" s="682">
        <v>97.3</v>
      </c>
      <c r="BN32" s="743"/>
      <c r="BO32" s="743"/>
      <c r="BP32" s="743"/>
      <c r="BQ32" s="721"/>
      <c r="BR32" s="751">
        <v>98.9</v>
      </c>
      <c r="BS32" s="697"/>
      <c r="BT32" s="697"/>
      <c r="BU32" s="697"/>
      <c r="BV32" s="697"/>
      <c r="BW32" s="697"/>
      <c r="BX32" s="682">
        <v>96.7</v>
      </c>
      <c r="BY32" s="743"/>
      <c r="BZ32" s="743"/>
      <c r="CA32" s="743"/>
      <c r="CB32" s="721"/>
      <c r="CD32" s="767"/>
      <c r="CE32" s="768"/>
      <c r="CF32" s="711" t="s">
        <v>314</v>
      </c>
      <c r="CG32" s="712"/>
      <c r="CH32" s="712"/>
      <c r="CI32" s="712"/>
      <c r="CJ32" s="712"/>
      <c r="CK32" s="712"/>
      <c r="CL32" s="712"/>
      <c r="CM32" s="712"/>
      <c r="CN32" s="712"/>
      <c r="CO32" s="712"/>
      <c r="CP32" s="712"/>
      <c r="CQ32" s="713"/>
      <c r="CR32" s="678" t="s">
        <v>128</v>
      </c>
      <c r="CS32" s="679"/>
      <c r="CT32" s="679"/>
      <c r="CU32" s="679"/>
      <c r="CV32" s="679"/>
      <c r="CW32" s="679"/>
      <c r="CX32" s="679"/>
      <c r="CY32" s="680"/>
      <c r="CZ32" s="681" t="s">
        <v>136</v>
      </c>
      <c r="DA32" s="699"/>
      <c r="DB32" s="699"/>
      <c r="DC32" s="700"/>
      <c r="DD32" s="684" t="s">
        <v>236</v>
      </c>
      <c r="DE32" s="679"/>
      <c r="DF32" s="679"/>
      <c r="DG32" s="679"/>
      <c r="DH32" s="679"/>
      <c r="DI32" s="679"/>
      <c r="DJ32" s="679"/>
      <c r="DK32" s="680"/>
      <c r="DL32" s="684" t="s">
        <v>136</v>
      </c>
      <c r="DM32" s="679"/>
      <c r="DN32" s="679"/>
      <c r="DO32" s="679"/>
      <c r="DP32" s="679"/>
      <c r="DQ32" s="679"/>
      <c r="DR32" s="679"/>
      <c r="DS32" s="679"/>
      <c r="DT32" s="679"/>
      <c r="DU32" s="679"/>
      <c r="DV32" s="680"/>
      <c r="DW32" s="681" t="s">
        <v>136</v>
      </c>
      <c r="DX32" s="699"/>
      <c r="DY32" s="699"/>
      <c r="DZ32" s="699"/>
      <c r="EA32" s="699"/>
      <c r="EB32" s="699"/>
      <c r="EC32" s="714"/>
    </row>
    <row r="33" spans="2:133" ht="11.25" customHeight="1">
      <c r="B33" s="675" t="s">
        <v>315</v>
      </c>
      <c r="C33" s="676"/>
      <c r="D33" s="676"/>
      <c r="E33" s="676"/>
      <c r="F33" s="676"/>
      <c r="G33" s="676"/>
      <c r="H33" s="676"/>
      <c r="I33" s="676"/>
      <c r="J33" s="676"/>
      <c r="K33" s="676"/>
      <c r="L33" s="676"/>
      <c r="M33" s="676"/>
      <c r="N33" s="676"/>
      <c r="O33" s="676"/>
      <c r="P33" s="676"/>
      <c r="Q33" s="677"/>
      <c r="R33" s="678">
        <v>927220</v>
      </c>
      <c r="S33" s="679"/>
      <c r="T33" s="679"/>
      <c r="U33" s="679"/>
      <c r="V33" s="679"/>
      <c r="W33" s="679"/>
      <c r="X33" s="679"/>
      <c r="Y33" s="680"/>
      <c r="Z33" s="715">
        <v>6</v>
      </c>
      <c r="AA33" s="715"/>
      <c r="AB33" s="715"/>
      <c r="AC33" s="715"/>
      <c r="AD33" s="716" t="s">
        <v>136</v>
      </c>
      <c r="AE33" s="716"/>
      <c r="AF33" s="716"/>
      <c r="AG33" s="716"/>
      <c r="AH33" s="716"/>
      <c r="AI33" s="716"/>
      <c r="AJ33" s="716"/>
      <c r="AK33" s="716"/>
      <c r="AL33" s="681" t="s">
        <v>136</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98.1</v>
      </c>
      <c r="BH33" s="663"/>
      <c r="BI33" s="663"/>
      <c r="BJ33" s="663"/>
      <c r="BK33" s="663"/>
      <c r="BL33" s="663"/>
      <c r="BM33" s="706">
        <v>91.7</v>
      </c>
      <c r="BN33" s="663"/>
      <c r="BO33" s="663"/>
      <c r="BP33" s="663"/>
      <c r="BQ33" s="727"/>
      <c r="BR33" s="742">
        <v>97.9</v>
      </c>
      <c r="BS33" s="663"/>
      <c r="BT33" s="663"/>
      <c r="BU33" s="663"/>
      <c r="BV33" s="663"/>
      <c r="BW33" s="663"/>
      <c r="BX33" s="706">
        <v>91.5</v>
      </c>
      <c r="BY33" s="663"/>
      <c r="BZ33" s="663"/>
      <c r="CA33" s="663"/>
      <c r="CB33" s="727"/>
      <c r="CD33" s="711" t="s">
        <v>317</v>
      </c>
      <c r="CE33" s="712"/>
      <c r="CF33" s="712"/>
      <c r="CG33" s="712"/>
      <c r="CH33" s="712"/>
      <c r="CI33" s="712"/>
      <c r="CJ33" s="712"/>
      <c r="CK33" s="712"/>
      <c r="CL33" s="712"/>
      <c r="CM33" s="712"/>
      <c r="CN33" s="712"/>
      <c r="CO33" s="712"/>
      <c r="CP33" s="712"/>
      <c r="CQ33" s="713"/>
      <c r="CR33" s="678">
        <v>6498299</v>
      </c>
      <c r="CS33" s="697"/>
      <c r="CT33" s="697"/>
      <c r="CU33" s="697"/>
      <c r="CV33" s="697"/>
      <c r="CW33" s="697"/>
      <c r="CX33" s="697"/>
      <c r="CY33" s="698"/>
      <c r="CZ33" s="681">
        <v>45.6</v>
      </c>
      <c r="DA33" s="699"/>
      <c r="DB33" s="699"/>
      <c r="DC33" s="700"/>
      <c r="DD33" s="684">
        <v>5549150</v>
      </c>
      <c r="DE33" s="697"/>
      <c r="DF33" s="697"/>
      <c r="DG33" s="697"/>
      <c r="DH33" s="697"/>
      <c r="DI33" s="697"/>
      <c r="DJ33" s="697"/>
      <c r="DK33" s="698"/>
      <c r="DL33" s="684">
        <v>4741007</v>
      </c>
      <c r="DM33" s="697"/>
      <c r="DN33" s="697"/>
      <c r="DO33" s="697"/>
      <c r="DP33" s="697"/>
      <c r="DQ33" s="697"/>
      <c r="DR33" s="697"/>
      <c r="DS33" s="697"/>
      <c r="DT33" s="697"/>
      <c r="DU33" s="697"/>
      <c r="DV33" s="698"/>
      <c r="DW33" s="681">
        <v>50</v>
      </c>
      <c r="DX33" s="699"/>
      <c r="DY33" s="699"/>
      <c r="DZ33" s="699"/>
      <c r="EA33" s="699"/>
      <c r="EB33" s="699"/>
      <c r="EC33" s="714"/>
    </row>
    <row r="34" spans="2:133" ht="11.25" customHeight="1">
      <c r="B34" s="675" t="s">
        <v>318</v>
      </c>
      <c r="C34" s="676"/>
      <c r="D34" s="676"/>
      <c r="E34" s="676"/>
      <c r="F34" s="676"/>
      <c r="G34" s="676"/>
      <c r="H34" s="676"/>
      <c r="I34" s="676"/>
      <c r="J34" s="676"/>
      <c r="K34" s="676"/>
      <c r="L34" s="676"/>
      <c r="M34" s="676"/>
      <c r="N34" s="676"/>
      <c r="O34" s="676"/>
      <c r="P34" s="676"/>
      <c r="Q34" s="677"/>
      <c r="R34" s="678">
        <v>52806</v>
      </c>
      <c r="S34" s="679"/>
      <c r="T34" s="679"/>
      <c r="U34" s="679"/>
      <c r="V34" s="679"/>
      <c r="W34" s="679"/>
      <c r="X34" s="679"/>
      <c r="Y34" s="680"/>
      <c r="Z34" s="715">
        <v>0.3</v>
      </c>
      <c r="AA34" s="715"/>
      <c r="AB34" s="715"/>
      <c r="AC34" s="715"/>
      <c r="AD34" s="716" t="s">
        <v>128</v>
      </c>
      <c r="AE34" s="716"/>
      <c r="AF34" s="716"/>
      <c r="AG34" s="716"/>
      <c r="AH34" s="716"/>
      <c r="AI34" s="716"/>
      <c r="AJ34" s="716"/>
      <c r="AK34" s="716"/>
      <c r="AL34" s="681" t="s">
        <v>236</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1728899</v>
      </c>
      <c r="CS34" s="679"/>
      <c r="CT34" s="679"/>
      <c r="CU34" s="679"/>
      <c r="CV34" s="679"/>
      <c r="CW34" s="679"/>
      <c r="CX34" s="679"/>
      <c r="CY34" s="680"/>
      <c r="CZ34" s="681">
        <v>12.1</v>
      </c>
      <c r="DA34" s="699"/>
      <c r="DB34" s="699"/>
      <c r="DC34" s="700"/>
      <c r="DD34" s="684">
        <v>1423050</v>
      </c>
      <c r="DE34" s="679"/>
      <c r="DF34" s="679"/>
      <c r="DG34" s="679"/>
      <c r="DH34" s="679"/>
      <c r="DI34" s="679"/>
      <c r="DJ34" s="679"/>
      <c r="DK34" s="680"/>
      <c r="DL34" s="684">
        <v>1309680</v>
      </c>
      <c r="DM34" s="679"/>
      <c r="DN34" s="679"/>
      <c r="DO34" s="679"/>
      <c r="DP34" s="679"/>
      <c r="DQ34" s="679"/>
      <c r="DR34" s="679"/>
      <c r="DS34" s="679"/>
      <c r="DT34" s="679"/>
      <c r="DU34" s="679"/>
      <c r="DV34" s="680"/>
      <c r="DW34" s="681">
        <v>13.8</v>
      </c>
      <c r="DX34" s="699"/>
      <c r="DY34" s="699"/>
      <c r="DZ34" s="699"/>
      <c r="EA34" s="699"/>
      <c r="EB34" s="699"/>
      <c r="EC34" s="714"/>
    </row>
    <row r="35" spans="2:133" ht="11.25" customHeight="1">
      <c r="B35" s="675" t="s">
        <v>320</v>
      </c>
      <c r="C35" s="676"/>
      <c r="D35" s="676"/>
      <c r="E35" s="676"/>
      <c r="F35" s="676"/>
      <c r="G35" s="676"/>
      <c r="H35" s="676"/>
      <c r="I35" s="676"/>
      <c r="J35" s="676"/>
      <c r="K35" s="676"/>
      <c r="L35" s="676"/>
      <c r="M35" s="676"/>
      <c r="N35" s="676"/>
      <c r="O35" s="676"/>
      <c r="P35" s="676"/>
      <c r="Q35" s="677"/>
      <c r="R35" s="678">
        <v>67109</v>
      </c>
      <c r="S35" s="679"/>
      <c r="T35" s="679"/>
      <c r="U35" s="679"/>
      <c r="V35" s="679"/>
      <c r="W35" s="679"/>
      <c r="X35" s="679"/>
      <c r="Y35" s="680"/>
      <c r="Z35" s="715">
        <v>0.4</v>
      </c>
      <c r="AA35" s="715"/>
      <c r="AB35" s="715"/>
      <c r="AC35" s="715"/>
      <c r="AD35" s="716" t="s">
        <v>128</v>
      </c>
      <c r="AE35" s="716"/>
      <c r="AF35" s="716"/>
      <c r="AG35" s="716"/>
      <c r="AH35" s="716"/>
      <c r="AI35" s="716"/>
      <c r="AJ35" s="716"/>
      <c r="AK35" s="716"/>
      <c r="AL35" s="681" t="s">
        <v>136</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145056</v>
      </c>
      <c r="CS35" s="697"/>
      <c r="CT35" s="697"/>
      <c r="CU35" s="697"/>
      <c r="CV35" s="697"/>
      <c r="CW35" s="697"/>
      <c r="CX35" s="697"/>
      <c r="CY35" s="698"/>
      <c r="CZ35" s="681">
        <v>1</v>
      </c>
      <c r="DA35" s="699"/>
      <c r="DB35" s="699"/>
      <c r="DC35" s="700"/>
      <c r="DD35" s="684">
        <v>115371</v>
      </c>
      <c r="DE35" s="697"/>
      <c r="DF35" s="697"/>
      <c r="DG35" s="697"/>
      <c r="DH35" s="697"/>
      <c r="DI35" s="697"/>
      <c r="DJ35" s="697"/>
      <c r="DK35" s="698"/>
      <c r="DL35" s="684">
        <v>115371</v>
      </c>
      <c r="DM35" s="697"/>
      <c r="DN35" s="697"/>
      <c r="DO35" s="697"/>
      <c r="DP35" s="697"/>
      <c r="DQ35" s="697"/>
      <c r="DR35" s="697"/>
      <c r="DS35" s="697"/>
      <c r="DT35" s="697"/>
      <c r="DU35" s="697"/>
      <c r="DV35" s="698"/>
      <c r="DW35" s="681">
        <v>1.2</v>
      </c>
      <c r="DX35" s="699"/>
      <c r="DY35" s="699"/>
      <c r="DZ35" s="699"/>
      <c r="EA35" s="699"/>
      <c r="EB35" s="699"/>
      <c r="EC35" s="714"/>
    </row>
    <row r="36" spans="2:133" ht="11.25" customHeight="1">
      <c r="B36" s="675" t="s">
        <v>324</v>
      </c>
      <c r="C36" s="676"/>
      <c r="D36" s="676"/>
      <c r="E36" s="676"/>
      <c r="F36" s="676"/>
      <c r="G36" s="676"/>
      <c r="H36" s="676"/>
      <c r="I36" s="676"/>
      <c r="J36" s="676"/>
      <c r="K36" s="676"/>
      <c r="L36" s="676"/>
      <c r="M36" s="676"/>
      <c r="N36" s="676"/>
      <c r="O36" s="676"/>
      <c r="P36" s="676"/>
      <c r="Q36" s="677"/>
      <c r="R36" s="678">
        <v>1157148</v>
      </c>
      <c r="S36" s="679"/>
      <c r="T36" s="679"/>
      <c r="U36" s="679"/>
      <c r="V36" s="679"/>
      <c r="W36" s="679"/>
      <c r="X36" s="679"/>
      <c r="Y36" s="680"/>
      <c r="Z36" s="715">
        <v>7.5</v>
      </c>
      <c r="AA36" s="715"/>
      <c r="AB36" s="715"/>
      <c r="AC36" s="715"/>
      <c r="AD36" s="716" t="s">
        <v>236</v>
      </c>
      <c r="AE36" s="716"/>
      <c r="AF36" s="716"/>
      <c r="AG36" s="716"/>
      <c r="AH36" s="716"/>
      <c r="AI36" s="716"/>
      <c r="AJ36" s="716"/>
      <c r="AK36" s="716"/>
      <c r="AL36" s="681" t="s">
        <v>128</v>
      </c>
      <c r="AM36" s="682"/>
      <c r="AN36" s="682"/>
      <c r="AO36" s="717"/>
      <c r="AP36" s="235"/>
      <c r="AQ36" s="730" t="s">
        <v>325</v>
      </c>
      <c r="AR36" s="731"/>
      <c r="AS36" s="731"/>
      <c r="AT36" s="731"/>
      <c r="AU36" s="731"/>
      <c r="AV36" s="731"/>
      <c r="AW36" s="731"/>
      <c r="AX36" s="731"/>
      <c r="AY36" s="732"/>
      <c r="AZ36" s="733">
        <v>2654689</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496840</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1768912</v>
      </c>
      <c r="CS36" s="679"/>
      <c r="CT36" s="679"/>
      <c r="CU36" s="679"/>
      <c r="CV36" s="679"/>
      <c r="CW36" s="679"/>
      <c r="CX36" s="679"/>
      <c r="CY36" s="680"/>
      <c r="CZ36" s="681">
        <v>12.4</v>
      </c>
      <c r="DA36" s="699"/>
      <c r="DB36" s="699"/>
      <c r="DC36" s="700"/>
      <c r="DD36" s="684">
        <v>1534257</v>
      </c>
      <c r="DE36" s="679"/>
      <c r="DF36" s="679"/>
      <c r="DG36" s="679"/>
      <c r="DH36" s="679"/>
      <c r="DI36" s="679"/>
      <c r="DJ36" s="679"/>
      <c r="DK36" s="680"/>
      <c r="DL36" s="684">
        <v>1277790</v>
      </c>
      <c r="DM36" s="679"/>
      <c r="DN36" s="679"/>
      <c r="DO36" s="679"/>
      <c r="DP36" s="679"/>
      <c r="DQ36" s="679"/>
      <c r="DR36" s="679"/>
      <c r="DS36" s="679"/>
      <c r="DT36" s="679"/>
      <c r="DU36" s="679"/>
      <c r="DV36" s="680"/>
      <c r="DW36" s="681">
        <v>13.5</v>
      </c>
      <c r="DX36" s="699"/>
      <c r="DY36" s="699"/>
      <c r="DZ36" s="699"/>
      <c r="EA36" s="699"/>
      <c r="EB36" s="699"/>
      <c r="EC36" s="714"/>
    </row>
    <row r="37" spans="2:133" ht="11.25" customHeight="1">
      <c r="B37" s="675" t="s">
        <v>328</v>
      </c>
      <c r="C37" s="676"/>
      <c r="D37" s="676"/>
      <c r="E37" s="676"/>
      <c r="F37" s="676"/>
      <c r="G37" s="676"/>
      <c r="H37" s="676"/>
      <c r="I37" s="676"/>
      <c r="J37" s="676"/>
      <c r="K37" s="676"/>
      <c r="L37" s="676"/>
      <c r="M37" s="676"/>
      <c r="N37" s="676"/>
      <c r="O37" s="676"/>
      <c r="P37" s="676"/>
      <c r="Q37" s="677"/>
      <c r="R37" s="678">
        <v>762972</v>
      </c>
      <c r="S37" s="679"/>
      <c r="T37" s="679"/>
      <c r="U37" s="679"/>
      <c r="V37" s="679"/>
      <c r="W37" s="679"/>
      <c r="X37" s="679"/>
      <c r="Y37" s="680"/>
      <c r="Z37" s="715">
        <v>4.9000000000000004</v>
      </c>
      <c r="AA37" s="715"/>
      <c r="AB37" s="715"/>
      <c r="AC37" s="715"/>
      <c r="AD37" s="716" t="s">
        <v>128</v>
      </c>
      <c r="AE37" s="716"/>
      <c r="AF37" s="716"/>
      <c r="AG37" s="716"/>
      <c r="AH37" s="716"/>
      <c r="AI37" s="716"/>
      <c r="AJ37" s="716"/>
      <c r="AK37" s="716"/>
      <c r="AL37" s="681" t="s">
        <v>136</v>
      </c>
      <c r="AM37" s="682"/>
      <c r="AN37" s="682"/>
      <c r="AO37" s="717"/>
      <c r="AQ37" s="718" t="s">
        <v>329</v>
      </c>
      <c r="AR37" s="719"/>
      <c r="AS37" s="719"/>
      <c r="AT37" s="719"/>
      <c r="AU37" s="719"/>
      <c r="AV37" s="719"/>
      <c r="AW37" s="719"/>
      <c r="AX37" s="719"/>
      <c r="AY37" s="720"/>
      <c r="AZ37" s="678">
        <v>1010000</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457880</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801045</v>
      </c>
      <c r="CS37" s="697"/>
      <c r="CT37" s="697"/>
      <c r="CU37" s="697"/>
      <c r="CV37" s="697"/>
      <c r="CW37" s="697"/>
      <c r="CX37" s="697"/>
      <c r="CY37" s="698"/>
      <c r="CZ37" s="681">
        <v>5.6</v>
      </c>
      <c r="DA37" s="699"/>
      <c r="DB37" s="699"/>
      <c r="DC37" s="700"/>
      <c r="DD37" s="684">
        <v>799707</v>
      </c>
      <c r="DE37" s="697"/>
      <c r="DF37" s="697"/>
      <c r="DG37" s="697"/>
      <c r="DH37" s="697"/>
      <c r="DI37" s="697"/>
      <c r="DJ37" s="697"/>
      <c r="DK37" s="698"/>
      <c r="DL37" s="684">
        <v>776368</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c r="B38" s="675" t="s">
        <v>332</v>
      </c>
      <c r="C38" s="676"/>
      <c r="D38" s="676"/>
      <c r="E38" s="676"/>
      <c r="F38" s="676"/>
      <c r="G38" s="676"/>
      <c r="H38" s="676"/>
      <c r="I38" s="676"/>
      <c r="J38" s="676"/>
      <c r="K38" s="676"/>
      <c r="L38" s="676"/>
      <c r="M38" s="676"/>
      <c r="N38" s="676"/>
      <c r="O38" s="676"/>
      <c r="P38" s="676"/>
      <c r="Q38" s="677"/>
      <c r="R38" s="678">
        <v>290535</v>
      </c>
      <c r="S38" s="679"/>
      <c r="T38" s="679"/>
      <c r="U38" s="679"/>
      <c r="V38" s="679"/>
      <c r="W38" s="679"/>
      <c r="X38" s="679"/>
      <c r="Y38" s="680"/>
      <c r="Z38" s="715">
        <v>1.9</v>
      </c>
      <c r="AA38" s="715"/>
      <c r="AB38" s="715"/>
      <c r="AC38" s="715"/>
      <c r="AD38" s="716">
        <v>1796</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126098</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4491</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2528591</v>
      </c>
      <c r="CS38" s="679"/>
      <c r="CT38" s="679"/>
      <c r="CU38" s="679"/>
      <c r="CV38" s="679"/>
      <c r="CW38" s="679"/>
      <c r="CX38" s="679"/>
      <c r="CY38" s="680"/>
      <c r="CZ38" s="681">
        <v>17.7</v>
      </c>
      <c r="DA38" s="699"/>
      <c r="DB38" s="699"/>
      <c r="DC38" s="700"/>
      <c r="DD38" s="684">
        <v>2275100</v>
      </c>
      <c r="DE38" s="679"/>
      <c r="DF38" s="679"/>
      <c r="DG38" s="679"/>
      <c r="DH38" s="679"/>
      <c r="DI38" s="679"/>
      <c r="DJ38" s="679"/>
      <c r="DK38" s="680"/>
      <c r="DL38" s="684">
        <v>2038166</v>
      </c>
      <c r="DM38" s="679"/>
      <c r="DN38" s="679"/>
      <c r="DO38" s="679"/>
      <c r="DP38" s="679"/>
      <c r="DQ38" s="679"/>
      <c r="DR38" s="679"/>
      <c r="DS38" s="679"/>
      <c r="DT38" s="679"/>
      <c r="DU38" s="679"/>
      <c r="DV38" s="680"/>
      <c r="DW38" s="681">
        <v>21.5</v>
      </c>
      <c r="DX38" s="699"/>
      <c r="DY38" s="699"/>
      <c r="DZ38" s="699"/>
      <c r="EA38" s="699"/>
      <c r="EB38" s="699"/>
      <c r="EC38" s="714"/>
    </row>
    <row r="39" spans="2:133" ht="11.25" customHeight="1">
      <c r="B39" s="675" t="s">
        <v>336</v>
      </c>
      <c r="C39" s="676"/>
      <c r="D39" s="676"/>
      <c r="E39" s="676"/>
      <c r="F39" s="676"/>
      <c r="G39" s="676"/>
      <c r="H39" s="676"/>
      <c r="I39" s="676"/>
      <c r="J39" s="676"/>
      <c r="K39" s="676"/>
      <c r="L39" s="676"/>
      <c r="M39" s="676"/>
      <c r="N39" s="676"/>
      <c r="O39" s="676"/>
      <c r="P39" s="676"/>
      <c r="Q39" s="677"/>
      <c r="R39" s="678">
        <v>1054142</v>
      </c>
      <c r="S39" s="679"/>
      <c r="T39" s="679"/>
      <c r="U39" s="679"/>
      <c r="V39" s="679"/>
      <c r="W39" s="679"/>
      <c r="X39" s="679"/>
      <c r="Y39" s="680"/>
      <c r="Z39" s="715">
        <v>6.8</v>
      </c>
      <c r="AA39" s="715"/>
      <c r="AB39" s="715"/>
      <c r="AC39" s="715"/>
      <c r="AD39" s="716" t="s">
        <v>136</v>
      </c>
      <c r="AE39" s="716"/>
      <c r="AF39" s="716"/>
      <c r="AG39" s="716"/>
      <c r="AH39" s="716"/>
      <c r="AI39" s="716"/>
      <c r="AJ39" s="716"/>
      <c r="AK39" s="716"/>
      <c r="AL39" s="681" t="s">
        <v>236</v>
      </c>
      <c r="AM39" s="682"/>
      <c r="AN39" s="682"/>
      <c r="AO39" s="717"/>
      <c r="AQ39" s="718" t="s">
        <v>337</v>
      </c>
      <c r="AR39" s="719"/>
      <c r="AS39" s="719"/>
      <c r="AT39" s="719"/>
      <c r="AU39" s="719"/>
      <c r="AV39" s="719"/>
      <c r="AW39" s="719"/>
      <c r="AX39" s="719"/>
      <c r="AY39" s="720"/>
      <c r="AZ39" s="678">
        <v>100770</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7501</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326841</v>
      </c>
      <c r="CS39" s="697"/>
      <c r="CT39" s="697"/>
      <c r="CU39" s="697"/>
      <c r="CV39" s="697"/>
      <c r="CW39" s="697"/>
      <c r="CX39" s="697"/>
      <c r="CY39" s="698"/>
      <c r="CZ39" s="681">
        <v>2.2999999999999998</v>
      </c>
      <c r="DA39" s="699"/>
      <c r="DB39" s="699"/>
      <c r="DC39" s="700"/>
      <c r="DD39" s="684">
        <v>201372</v>
      </c>
      <c r="DE39" s="697"/>
      <c r="DF39" s="697"/>
      <c r="DG39" s="697"/>
      <c r="DH39" s="697"/>
      <c r="DI39" s="697"/>
      <c r="DJ39" s="697"/>
      <c r="DK39" s="698"/>
      <c r="DL39" s="684" t="s">
        <v>236</v>
      </c>
      <c r="DM39" s="697"/>
      <c r="DN39" s="697"/>
      <c r="DO39" s="697"/>
      <c r="DP39" s="697"/>
      <c r="DQ39" s="697"/>
      <c r="DR39" s="697"/>
      <c r="DS39" s="697"/>
      <c r="DT39" s="697"/>
      <c r="DU39" s="697"/>
      <c r="DV39" s="698"/>
      <c r="DW39" s="681" t="s">
        <v>128</v>
      </c>
      <c r="DX39" s="699"/>
      <c r="DY39" s="699"/>
      <c r="DZ39" s="699"/>
      <c r="EA39" s="699"/>
      <c r="EB39" s="699"/>
      <c r="EC39" s="714"/>
    </row>
    <row r="40" spans="2:133" ht="11.25" customHeight="1">
      <c r="B40" s="675" t="s">
        <v>340</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136</v>
      </c>
      <c r="AA40" s="715"/>
      <c r="AB40" s="715"/>
      <c r="AC40" s="715"/>
      <c r="AD40" s="716" t="s">
        <v>236</v>
      </c>
      <c r="AE40" s="716"/>
      <c r="AF40" s="716"/>
      <c r="AG40" s="716"/>
      <c r="AH40" s="716"/>
      <c r="AI40" s="716"/>
      <c r="AJ40" s="716"/>
      <c r="AK40" s="716"/>
      <c r="AL40" s="681" t="s">
        <v>236</v>
      </c>
      <c r="AM40" s="682"/>
      <c r="AN40" s="682"/>
      <c r="AO40" s="717"/>
      <c r="AQ40" s="718" t="s">
        <v>341</v>
      </c>
      <c r="AR40" s="719"/>
      <c r="AS40" s="719"/>
      <c r="AT40" s="719"/>
      <c r="AU40" s="719"/>
      <c r="AV40" s="719"/>
      <c r="AW40" s="719"/>
      <c r="AX40" s="719"/>
      <c r="AY40" s="720"/>
      <c r="AZ40" s="678" t="s">
        <v>128</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90</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t="s">
        <v>136</v>
      </c>
      <c r="CS40" s="679"/>
      <c r="CT40" s="679"/>
      <c r="CU40" s="679"/>
      <c r="CV40" s="679"/>
      <c r="CW40" s="679"/>
      <c r="CX40" s="679"/>
      <c r="CY40" s="680"/>
      <c r="CZ40" s="681" t="s">
        <v>236</v>
      </c>
      <c r="DA40" s="699"/>
      <c r="DB40" s="699"/>
      <c r="DC40" s="700"/>
      <c r="DD40" s="684" t="s">
        <v>128</v>
      </c>
      <c r="DE40" s="679"/>
      <c r="DF40" s="679"/>
      <c r="DG40" s="679"/>
      <c r="DH40" s="679"/>
      <c r="DI40" s="679"/>
      <c r="DJ40" s="679"/>
      <c r="DK40" s="680"/>
      <c r="DL40" s="684" t="s">
        <v>236</v>
      </c>
      <c r="DM40" s="679"/>
      <c r="DN40" s="679"/>
      <c r="DO40" s="679"/>
      <c r="DP40" s="679"/>
      <c r="DQ40" s="679"/>
      <c r="DR40" s="679"/>
      <c r="DS40" s="679"/>
      <c r="DT40" s="679"/>
      <c r="DU40" s="679"/>
      <c r="DV40" s="680"/>
      <c r="DW40" s="681" t="s">
        <v>236</v>
      </c>
      <c r="DX40" s="699"/>
      <c r="DY40" s="699"/>
      <c r="DZ40" s="699"/>
      <c r="EA40" s="699"/>
      <c r="EB40" s="699"/>
      <c r="EC40" s="714"/>
    </row>
    <row r="41" spans="2:133" ht="11.25" customHeight="1">
      <c r="B41" s="675" t="s">
        <v>345</v>
      </c>
      <c r="C41" s="676"/>
      <c r="D41" s="676"/>
      <c r="E41" s="676"/>
      <c r="F41" s="676"/>
      <c r="G41" s="676"/>
      <c r="H41" s="676"/>
      <c r="I41" s="676"/>
      <c r="J41" s="676"/>
      <c r="K41" s="676"/>
      <c r="L41" s="676"/>
      <c r="M41" s="676"/>
      <c r="N41" s="676"/>
      <c r="O41" s="676"/>
      <c r="P41" s="676"/>
      <c r="Q41" s="677"/>
      <c r="R41" s="678">
        <v>361342</v>
      </c>
      <c r="S41" s="679"/>
      <c r="T41" s="679"/>
      <c r="U41" s="679"/>
      <c r="V41" s="679"/>
      <c r="W41" s="679"/>
      <c r="X41" s="679"/>
      <c r="Y41" s="680"/>
      <c r="Z41" s="715">
        <v>2.2999999999999998</v>
      </c>
      <c r="AA41" s="715"/>
      <c r="AB41" s="715"/>
      <c r="AC41" s="715"/>
      <c r="AD41" s="716" t="s">
        <v>136</v>
      </c>
      <c r="AE41" s="716"/>
      <c r="AF41" s="716"/>
      <c r="AG41" s="716"/>
      <c r="AH41" s="716"/>
      <c r="AI41" s="716"/>
      <c r="AJ41" s="716"/>
      <c r="AK41" s="716"/>
      <c r="AL41" s="681" t="s">
        <v>236</v>
      </c>
      <c r="AM41" s="682"/>
      <c r="AN41" s="682"/>
      <c r="AO41" s="717"/>
      <c r="AQ41" s="718" t="s">
        <v>346</v>
      </c>
      <c r="AR41" s="719"/>
      <c r="AS41" s="719"/>
      <c r="AT41" s="719"/>
      <c r="AU41" s="719"/>
      <c r="AV41" s="719"/>
      <c r="AW41" s="719"/>
      <c r="AX41" s="719"/>
      <c r="AY41" s="720"/>
      <c r="AZ41" s="678">
        <v>271143</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136</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136</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349</v>
      </c>
      <c r="C42" s="660"/>
      <c r="D42" s="660"/>
      <c r="E42" s="660"/>
      <c r="F42" s="660"/>
      <c r="G42" s="660"/>
      <c r="H42" s="660"/>
      <c r="I42" s="660"/>
      <c r="J42" s="660"/>
      <c r="K42" s="660"/>
      <c r="L42" s="660"/>
      <c r="M42" s="660"/>
      <c r="N42" s="660"/>
      <c r="O42" s="660"/>
      <c r="P42" s="660"/>
      <c r="Q42" s="661"/>
      <c r="R42" s="662">
        <v>15487910</v>
      </c>
      <c r="S42" s="701"/>
      <c r="T42" s="701"/>
      <c r="U42" s="701"/>
      <c r="V42" s="701"/>
      <c r="W42" s="701"/>
      <c r="X42" s="701"/>
      <c r="Y42" s="703"/>
      <c r="Z42" s="704">
        <v>100</v>
      </c>
      <c r="AA42" s="704"/>
      <c r="AB42" s="704"/>
      <c r="AC42" s="704"/>
      <c r="AD42" s="705">
        <v>9111540</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1146678</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379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1758495</v>
      </c>
      <c r="CS42" s="679"/>
      <c r="CT42" s="679"/>
      <c r="CU42" s="679"/>
      <c r="CV42" s="679"/>
      <c r="CW42" s="679"/>
      <c r="CX42" s="679"/>
      <c r="CY42" s="680"/>
      <c r="CZ42" s="681">
        <v>12.3</v>
      </c>
      <c r="DA42" s="682"/>
      <c r="DB42" s="682"/>
      <c r="DC42" s="683"/>
      <c r="DD42" s="684">
        <v>686809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30132</v>
      </c>
      <c r="CS43" s="697"/>
      <c r="CT43" s="697"/>
      <c r="CU43" s="697"/>
      <c r="CV43" s="697"/>
      <c r="CW43" s="697"/>
      <c r="CX43" s="697"/>
      <c r="CY43" s="698"/>
      <c r="CZ43" s="681">
        <v>0.2</v>
      </c>
      <c r="DA43" s="699"/>
      <c r="DB43" s="699"/>
      <c r="DC43" s="700"/>
      <c r="DD43" s="684">
        <v>30132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301</v>
      </c>
      <c r="CE44" s="692"/>
      <c r="CF44" s="675" t="s">
        <v>354</v>
      </c>
      <c r="CG44" s="676"/>
      <c r="CH44" s="676"/>
      <c r="CI44" s="676"/>
      <c r="CJ44" s="676"/>
      <c r="CK44" s="676"/>
      <c r="CL44" s="676"/>
      <c r="CM44" s="676"/>
      <c r="CN44" s="676"/>
      <c r="CO44" s="676"/>
      <c r="CP44" s="676"/>
      <c r="CQ44" s="677"/>
      <c r="CR44" s="678">
        <v>1636453</v>
      </c>
      <c r="CS44" s="679"/>
      <c r="CT44" s="679"/>
      <c r="CU44" s="679"/>
      <c r="CV44" s="679"/>
      <c r="CW44" s="679"/>
      <c r="CX44" s="679"/>
      <c r="CY44" s="680"/>
      <c r="CZ44" s="681">
        <v>11.5</v>
      </c>
      <c r="DA44" s="682"/>
      <c r="DB44" s="682"/>
      <c r="DC44" s="683"/>
      <c r="DD44" s="684">
        <v>685025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355</v>
      </c>
      <c r="CG45" s="676"/>
      <c r="CH45" s="676"/>
      <c r="CI45" s="676"/>
      <c r="CJ45" s="676"/>
      <c r="CK45" s="676"/>
      <c r="CL45" s="676"/>
      <c r="CM45" s="676"/>
      <c r="CN45" s="676"/>
      <c r="CO45" s="676"/>
      <c r="CP45" s="676"/>
      <c r="CQ45" s="677"/>
      <c r="CR45" s="678">
        <v>234178</v>
      </c>
      <c r="CS45" s="697"/>
      <c r="CT45" s="697"/>
      <c r="CU45" s="697"/>
      <c r="CV45" s="697"/>
      <c r="CW45" s="697"/>
      <c r="CX45" s="697"/>
      <c r="CY45" s="698"/>
      <c r="CZ45" s="681">
        <v>1.6</v>
      </c>
      <c r="DA45" s="699"/>
      <c r="DB45" s="699"/>
      <c r="DC45" s="700"/>
      <c r="DD45" s="684">
        <v>20037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1275451</v>
      </c>
      <c r="CS46" s="679"/>
      <c r="CT46" s="679"/>
      <c r="CU46" s="679"/>
      <c r="CV46" s="679"/>
      <c r="CW46" s="679"/>
      <c r="CX46" s="679"/>
      <c r="CY46" s="680"/>
      <c r="CZ46" s="681">
        <v>8.9</v>
      </c>
      <c r="DA46" s="682"/>
      <c r="DB46" s="682"/>
      <c r="DC46" s="683"/>
      <c r="DD46" s="684">
        <v>584164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122042</v>
      </c>
      <c r="CS47" s="697"/>
      <c r="CT47" s="697"/>
      <c r="CU47" s="697"/>
      <c r="CV47" s="697"/>
      <c r="CW47" s="697"/>
      <c r="CX47" s="697"/>
      <c r="CY47" s="698"/>
      <c r="CZ47" s="681">
        <v>0.9</v>
      </c>
      <c r="DA47" s="699"/>
      <c r="DB47" s="699"/>
      <c r="DC47" s="700"/>
      <c r="DD47" s="684">
        <v>1784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360</v>
      </c>
      <c r="CD48" s="695"/>
      <c r="CE48" s="696"/>
      <c r="CF48" s="675" t="s">
        <v>361</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362</v>
      </c>
      <c r="CE49" s="660"/>
      <c r="CF49" s="660"/>
      <c r="CG49" s="660"/>
      <c r="CH49" s="660"/>
      <c r="CI49" s="660"/>
      <c r="CJ49" s="660"/>
      <c r="CK49" s="660"/>
      <c r="CL49" s="660"/>
      <c r="CM49" s="660"/>
      <c r="CN49" s="660"/>
      <c r="CO49" s="660"/>
      <c r="CP49" s="660"/>
      <c r="CQ49" s="661"/>
      <c r="CR49" s="662">
        <v>14254969</v>
      </c>
      <c r="CS49" s="663"/>
      <c r="CT49" s="663"/>
      <c r="CU49" s="663"/>
      <c r="CV49" s="663"/>
      <c r="CW49" s="663"/>
      <c r="CX49" s="663"/>
      <c r="CY49" s="664"/>
      <c r="CZ49" s="665">
        <v>100</v>
      </c>
      <c r="DA49" s="666"/>
      <c r="DB49" s="666"/>
      <c r="DC49" s="667"/>
      <c r="DD49" s="668">
        <v>10500096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LOagHKbBOgZan+bbQpBNGY7UqYw9Ott6djazAbCalY6d3aQDgnYu1ig+QxwhBWbYv9W3YGhAoaXuLNx+R+tLA==" saltValue="5L2NBy7MJZGEjFZRF9W2x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8" zoomScale="70" zoomScaleNormal="25" zoomScaleSheetLayoutView="70" workbookViewId="0">
      <selection activeCell="BS8" sqref="BS8:CG8"/>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385</v>
      </c>
      <c r="C7" s="1144"/>
      <c r="D7" s="1144"/>
      <c r="E7" s="1144"/>
      <c r="F7" s="1144"/>
      <c r="G7" s="1144"/>
      <c r="H7" s="1144"/>
      <c r="I7" s="1144"/>
      <c r="J7" s="1144"/>
      <c r="K7" s="1144"/>
      <c r="L7" s="1144"/>
      <c r="M7" s="1144"/>
      <c r="N7" s="1144"/>
      <c r="O7" s="1144"/>
      <c r="P7" s="1145"/>
      <c r="Q7" s="1197">
        <v>15503</v>
      </c>
      <c r="R7" s="1198"/>
      <c r="S7" s="1198"/>
      <c r="T7" s="1198"/>
      <c r="U7" s="1198"/>
      <c r="V7" s="1198">
        <v>14272</v>
      </c>
      <c r="W7" s="1198"/>
      <c r="X7" s="1198"/>
      <c r="Y7" s="1198"/>
      <c r="Z7" s="1198"/>
      <c r="AA7" s="1198">
        <v>1231</v>
      </c>
      <c r="AB7" s="1198"/>
      <c r="AC7" s="1198"/>
      <c r="AD7" s="1198"/>
      <c r="AE7" s="1199"/>
      <c r="AF7" s="1200">
        <v>1101</v>
      </c>
      <c r="AG7" s="1201"/>
      <c r="AH7" s="1201"/>
      <c r="AI7" s="1201"/>
      <c r="AJ7" s="1202"/>
      <c r="AK7" s="1184">
        <v>1149</v>
      </c>
      <c r="AL7" s="1185"/>
      <c r="AM7" s="1185"/>
      <c r="AN7" s="1185"/>
      <c r="AO7" s="1185"/>
      <c r="AP7" s="1185">
        <v>13055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611</v>
      </c>
      <c r="BS7" s="1188" t="s">
        <v>602</v>
      </c>
      <c r="BT7" s="1189"/>
      <c r="BU7" s="1189"/>
      <c r="BV7" s="1189"/>
      <c r="BW7" s="1189"/>
      <c r="BX7" s="1189"/>
      <c r="BY7" s="1189"/>
      <c r="BZ7" s="1189"/>
      <c r="CA7" s="1189"/>
      <c r="CB7" s="1189"/>
      <c r="CC7" s="1189"/>
      <c r="CD7" s="1189"/>
      <c r="CE7" s="1189"/>
      <c r="CF7" s="1189"/>
      <c r="CG7" s="1190"/>
      <c r="CH7" s="1181">
        <v>-4</v>
      </c>
      <c r="CI7" s="1182"/>
      <c r="CJ7" s="1182"/>
      <c r="CK7" s="1182"/>
      <c r="CL7" s="1183"/>
      <c r="CM7" s="1181">
        <v>209</v>
      </c>
      <c r="CN7" s="1182"/>
      <c r="CO7" s="1182"/>
      <c r="CP7" s="1182"/>
      <c r="CQ7" s="1183"/>
      <c r="CR7" s="1181">
        <v>10</v>
      </c>
      <c r="CS7" s="1182"/>
      <c r="CT7" s="1182"/>
      <c r="CU7" s="1182"/>
      <c r="CV7" s="1183"/>
      <c r="CW7" s="1181" t="s">
        <v>601</v>
      </c>
      <c r="CX7" s="1182"/>
      <c r="CY7" s="1182"/>
      <c r="CZ7" s="1182"/>
      <c r="DA7" s="1183"/>
      <c r="DB7" s="1181">
        <v>77</v>
      </c>
      <c r="DC7" s="1182"/>
      <c r="DD7" s="1182"/>
      <c r="DE7" s="1182"/>
      <c r="DF7" s="1183"/>
      <c r="DG7" s="1181" t="s">
        <v>601</v>
      </c>
      <c r="DH7" s="1182"/>
      <c r="DI7" s="1182"/>
      <c r="DJ7" s="1182"/>
      <c r="DK7" s="1183"/>
      <c r="DL7" s="1181" t="s">
        <v>601</v>
      </c>
      <c r="DM7" s="1182"/>
      <c r="DN7" s="1182"/>
      <c r="DO7" s="1182"/>
      <c r="DP7" s="1183"/>
      <c r="DQ7" s="1181" t="s">
        <v>601</v>
      </c>
      <c r="DR7" s="1182"/>
      <c r="DS7" s="1182"/>
      <c r="DT7" s="1182"/>
      <c r="DU7" s="1183"/>
      <c r="DV7" s="1208"/>
      <c r="DW7" s="1209"/>
      <c r="DX7" s="1209"/>
      <c r="DY7" s="1209"/>
      <c r="DZ7" s="1210"/>
      <c r="EA7" s="255"/>
    </row>
    <row r="8" spans="1:131" s="256" customFormat="1" ht="26.25" customHeight="1">
      <c r="A8" s="262">
        <v>2</v>
      </c>
      <c r="B8" s="1130" t="s">
        <v>386</v>
      </c>
      <c r="C8" s="1131"/>
      <c r="D8" s="1131"/>
      <c r="E8" s="1131"/>
      <c r="F8" s="1131"/>
      <c r="G8" s="1131"/>
      <c r="H8" s="1131"/>
      <c r="I8" s="1131"/>
      <c r="J8" s="1131"/>
      <c r="K8" s="1131"/>
      <c r="L8" s="1131"/>
      <c r="M8" s="1131"/>
      <c r="N8" s="1131"/>
      <c r="O8" s="1131"/>
      <c r="P8" s="1132"/>
      <c r="Q8" s="1136">
        <v>3</v>
      </c>
      <c r="R8" s="1137"/>
      <c r="S8" s="1137"/>
      <c r="T8" s="1137"/>
      <c r="U8" s="1137"/>
      <c r="V8" s="1137">
        <v>2</v>
      </c>
      <c r="W8" s="1137"/>
      <c r="X8" s="1137"/>
      <c r="Y8" s="1137"/>
      <c r="Z8" s="1137"/>
      <c r="AA8" s="1137">
        <v>2</v>
      </c>
      <c r="AB8" s="1137"/>
      <c r="AC8" s="1137"/>
      <c r="AD8" s="1137"/>
      <c r="AE8" s="1138"/>
      <c r="AF8" s="1112">
        <v>2</v>
      </c>
      <c r="AG8" s="1113"/>
      <c r="AH8" s="1113"/>
      <c r="AI8" s="1113"/>
      <c r="AJ8" s="1114"/>
      <c r="AK8" s="1179" t="s">
        <v>585</v>
      </c>
      <c r="AL8" s="1180"/>
      <c r="AM8" s="1180"/>
      <c r="AN8" s="1180"/>
      <c r="AO8" s="1180"/>
      <c r="AP8" s="1180">
        <v>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t="s">
        <v>387</v>
      </c>
      <c r="C9" s="1131"/>
      <c r="D9" s="1131"/>
      <c r="E9" s="1131"/>
      <c r="F9" s="1131"/>
      <c r="G9" s="1131"/>
      <c r="H9" s="1131"/>
      <c r="I9" s="1131"/>
      <c r="J9" s="1131"/>
      <c r="K9" s="1131"/>
      <c r="L9" s="1131"/>
      <c r="M9" s="1131"/>
      <c r="N9" s="1131"/>
      <c r="O9" s="1131"/>
      <c r="P9" s="1132"/>
      <c r="Q9" s="1136">
        <v>11</v>
      </c>
      <c r="R9" s="1137"/>
      <c r="S9" s="1137"/>
      <c r="T9" s="1137"/>
      <c r="U9" s="1137"/>
      <c r="V9" s="1137">
        <v>10</v>
      </c>
      <c r="W9" s="1137"/>
      <c r="X9" s="1137"/>
      <c r="Y9" s="1137"/>
      <c r="Z9" s="1137"/>
      <c r="AA9" s="1137">
        <v>1</v>
      </c>
      <c r="AB9" s="1137"/>
      <c r="AC9" s="1137"/>
      <c r="AD9" s="1137"/>
      <c r="AE9" s="1138"/>
      <c r="AF9" s="1112">
        <v>1</v>
      </c>
      <c r="AG9" s="1113"/>
      <c r="AH9" s="1113"/>
      <c r="AI9" s="1113"/>
      <c r="AJ9" s="1114"/>
      <c r="AK9" s="1179">
        <v>5</v>
      </c>
      <c r="AL9" s="1180"/>
      <c r="AM9" s="1180"/>
      <c r="AN9" s="1180"/>
      <c r="AO9" s="1180"/>
      <c r="AP9" s="1180" t="s">
        <v>585</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15511</v>
      </c>
      <c r="R23" s="1162"/>
      <c r="S23" s="1162"/>
      <c r="T23" s="1162"/>
      <c r="U23" s="1162"/>
      <c r="V23" s="1162">
        <v>14278</v>
      </c>
      <c r="W23" s="1162"/>
      <c r="X23" s="1162"/>
      <c r="Y23" s="1162"/>
      <c r="Z23" s="1162"/>
      <c r="AA23" s="1162">
        <v>1233</v>
      </c>
      <c r="AB23" s="1162"/>
      <c r="AC23" s="1162"/>
      <c r="AD23" s="1162"/>
      <c r="AE23" s="1163"/>
      <c r="AF23" s="1164">
        <v>1103</v>
      </c>
      <c r="AG23" s="1162"/>
      <c r="AH23" s="1162"/>
      <c r="AI23" s="1162"/>
      <c r="AJ23" s="1165"/>
      <c r="AK23" s="1166"/>
      <c r="AL23" s="1167"/>
      <c r="AM23" s="1167"/>
      <c r="AN23" s="1167"/>
      <c r="AO23" s="1167"/>
      <c r="AP23" s="1162">
        <v>13056</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368</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4380</v>
      </c>
      <c r="R28" s="1147"/>
      <c r="S28" s="1147"/>
      <c r="T28" s="1147"/>
      <c r="U28" s="1147"/>
      <c r="V28" s="1147">
        <v>3883</v>
      </c>
      <c r="W28" s="1147"/>
      <c r="X28" s="1147"/>
      <c r="Y28" s="1147"/>
      <c r="Z28" s="1147"/>
      <c r="AA28" s="1147">
        <v>497</v>
      </c>
      <c r="AB28" s="1147"/>
      <c r="AC28" s="1147"/>
      <c r="AD28" s="1147"/>
      <c r="AE28" s="1148"/>
      <c r="AF28" s="1149">
        <v>497</v>
      </c>
      <c r="AG28" s="1147"/>
      <c r="AH28" s="1147"/>
      <c r="AI28" s="1147"/>
      <c r="AJ28" s="1150"/>
      <c r="AK28" s="1151">
        <v>253</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3926</v>
      </c>
      <c r="R29" s="1137"/>
      <c r="S29" s="1137"/>
      <c r="T29" s="1137"/>
      <c r="U29" s="1137"/>
      <c r="V29" s="1137">
        <v>3634</v>
      </c>
      <c r="W29" s="1137"/>
      <c r="X29" s="1137"/>
      <c r="Y29" s="1137"/>
      <c r="Z29" s="1137"/>
      <c r="AA29" s="1137">
        <v>291</v>
      </c>
      <c r="AB29" s="1137"/>
      <c r="AC29" s="1137"/>
      <c r="AD29" s="1137"/>
      <c r="AE29" s="1138"/>
      <c r="AF29" s="1112">
        <v>291</v>
      </c>
      <c r="AG29" s="1113"/>
      <c r="AH29" s="1113"/>
      <c r="AI29" s="1113"/>
      <c r="AJ29" s="1114"/>
      <c r="AK29" s="1073">
        <v>510</v>
      </c>
      <c r="AL29" s="1064"/>
      <c r="AM29" s="1064"/>
      <c r="AN29" s="1064"/>
      <c r="AO29" s="1064"/>
      <c r="AP29" s="1064" t="s">
        <v>585</v>
      </c>
      <c r="AQ29" s="1064"/>
      <c r="AR29" s="1064"/>
      <c r="AS29" s="1064"/>
      <c r="AT29" s="1064"/>
      <c r="AU29" s="1064" t="s">
        <v>585</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574</v>
      </c>
      <c r="R30" s="1137"/>
      <c r="S30" s="1137"/>
      <c r="T30" s="1137"/>
      <c r="U30" s="1137"/>
      <c r="V30" s="1137">
        <v>574</v>
      </c>
      <c r="W30" s="1137"/>
      <c r="X30" s="1137"/>
      <c r="Y30" s="1137"/>
      <c r="Z30" s="1137"/>
      <c r="AA30" s="1137">
        <v>1</v>
      </c>
      <c r="AB30" s="1137"/>
      <c r="AC30" s="1137"/>
      <c r="AD30" s="1137"/>
      <c r="AE30" s="1138"/>
      <c r="AF30" s="1112">
        <v>1</v>
      </c>
      <c r="AG30" s="1113"/>
      <c r="AH30" s="1113"/>
      <c r="AI30" s="1113"/>
      <c r="AJ30" s="1114"/>
      <c r="AK30" s="1073">
        <v>138</v>
      </c>
      <c r="AL30" s="1064"/>
      <c r="AM30" s="1064"/>
      <c r="AN30" s="1064"/>
      <c r="AO30" s="1064"/>
      <c r="AP30" s="1064" t="s">
        <v>585</v>
      </c>
      <c r="AQ30" s="1064"/>
      <c r="AR30" s="1064"/>
      <c r="AS30" s="1064"/>
      <c r="AT30" s="1064"/>
      <c r="AU30" s="1064" t="s">
        <v>585</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405</v>
      </c>
      <c r="C31" s="1131"/>
      <c r="D31" s="1131"/>
      <c r="E31" s="1131"/>
      <c r="F31" s="1131"/>
      <c r="G31" s="1131"/>
      <c r="H31" s="1131"/>
      <c r="I31" s="1131"/>
      <c r="J31" s="1131"/>
      <c r="K31" s="1131"/>
      <c r="L31" s="1131"/>
      <c r="M31" s="1131"/>
      <c r="N31" s="1131"/>
      <c r="O31" s="1131"/>
      <c r="P31" s="1132"/>
      <c r="Q31" s="1136">
        <v>654</v>
      </c>
      <c r="R31" s="1137"/>
      <c r="S31" s="1137"/>
      <c r="T31" s="1137"/>
      <c r="U31" s="1137"/>
      <c r="V31" s="1137">
        <v>652</v>
      </c>
      <c r="W31" s="1137"/>
      <c r="X31" s="1137"/>
      <c r="Y31" s="1137"/>
      <c r="Z31" s="1137"/>
      <c r="AA31" s="1137">
        <v>2</v>
      </c>
      <c r="AB31" s="1137"/>
      <c r="AC31" s="1137"/>
      <c r="AD31" s="1137"/>
      <c r="AE31" s="1138"/>
      <c r="AF31" s="1112">
        <v>1382</v>
      </c>
      <c r="AG31" s="1113"/>
      <c r="AH31" s="1113"/>
      <c r="AI31" s="1113"/>
      <c r="AJ31" s="1114"/>
      <c r="AK31" s="1073">
        <v>126</v>
      </c>
      <c r="AL31" s="1064"/>
      <c r="AM31" s="1064"/>
      <c r="AN31" s="1064"/>
      <c r="AO31" s="1064"/>
      <c r="AP31" s="1064">
        <v>521</v>
      </c>
      <c r="AQ31" s="1064"/>
      <c r="AR31" s="1064"/>
      <c r="AS31" s="1064"/>
      <c r="AT31" s="1064"/>
      <c r="AU31" s="1064">
        <v>426</v>
      </c>
      <c r="AV31" s="1064"/>
      <c r="AW31" s="1064"/>
      <c r="AX31" s="1064"/>
      <c r="AY31" s="1064"/>
      <c r="AZ31" s="1135" t="s">
        <v>585</v>
      </c>
      <c r="BA31" s="1135"/>
      <c r="BB31" s="1135"/>
      <c r="BC31" s="1135"/>
      <c r="BD31" s="1135"/>
      <c r="BE31" s="1125" t="s">
        <v>406</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2008</v>
      </c>
      <c r="R32" s="1137"/>
      <c r="S32" s="1137"/>
      <c r="T32" s="1137"/>
      <c r="U32" s="1137"/>
      <c r="V32" s="1137">
        <v>1823</v>
      </c>
      <c r="W32" s="1137"/>
      <c r="X32" s="1137"/>
      <c r="Y32" s="1137"/>
      <c r="Z32" s="1137"/>
      <c r="AA32" s="1137">
        <v>185</v>
      </c>
      <c r="AB32" s="1137"/>
      <c r="AC32" s="1137"/>
      <c r="AD32" s="1137"/>
      <c r="AE32" s="1138"/>
      <c r="AF32" s="1112">
        <v>174</v>
      </c>
      <c r="AG32" s="1113"/>
      <c r="AH32" s="1113"/>
      <c r="AI32" s="1113"/>
      <c r="AJ32" s="1114"/>
      <c r="AK32" s="1073">
        <v>1010</v>
      </c>
      <c r="AL32" s="1064"/>
      <c r="AM32" s="1064"/>
      <c r="AN32" s="1064"/>
      <c r="AO32" s="1064"/>
      <c r="AP32" s="1064">
        <v>11334</v>
      </c>
      <c r="AQ32" s="1064"/>
      <c r="AR32" s="1064"/>
      <c r="AS32" s="1064"/>
      <c r="AT32" s="1064"/>
      <c r="AU32" s="1064">
        <v>10824</v>
      </c>
      <c r="AV32" s="1064"/>
      <c r="AW32" s="1064"/>
      <c r="AX32" s="1064"/>
      <c r="AY32" s="1064"/>
      <c r="AZ32" s="1135" t="s">
        <v>585</v>
      </c>
      <c r="BA32" s="1135"/>
      <c r="BB32" s="1135"/>
      <c r="BC32" s="1135"/>
      <c r="BD32" s="1135"/>
      <c r="BE32" s="1125" t="s">
        <v>408</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409</v>
      </c>
      <c r="C33" s="1131"/>
      <c r="D33" s="1131"/>
      <c r="E33" s="1131"/>
      <c r="F33" s="1131"/>
      <c r="G33" s="1131"/>
      <c r="H33" s="1131"/>
      <c r="I33" s="1131"/>
      <c r="J33" s="1131"/>
      <c r="K33" s="1131"/>
      <c r="L33" s="1131"/>
      <c r="M33" s="1131"/>
      <c r="N33" s="1131"/>
      <c r="O33" s="1131"/>
      <c r="P33" s="1132"/>
      <c r="Q33" s="1136">
        <v>156</v>
      </c>
      <c r="R33" s="1137"/>
      <c r="S33" s="1137"/>
      <c r="T33" s="1137"/>
      <c r="U33" s="1137"/>
      <c r="V33" s="1137">
        <v>94</v>
      </c>
      <c r="W33" s="1137"/>
      <c r="X33" s="1137"/>
      <c r="Y33" s="1137"/>
      <c r="Z33" s="1137"/>
      <c r="AA33" s="1137">
        <v>62</v>
      </c>
      <c r="AB33" s="1137"/>
      <c r="AC33" s="1137"/>
      <c r="AD33" s="1137"/>
      <c r="AE33" s="1138"/>
      <c r="AF33" s="1112">
        <v>0</v>
      </c>
      <c r="AG33" s="1113"/>
      <c r="AH33" s="1113"/>
      <c r="AI33" s="1113"/>
      <c r="AJ33" s="1114"/>
      <c r="AK33" s="1073">
        <v>101</v>
      </c>
      <c r="AL33" s="1064"/>
      <c r="AM33" s="1064"/>
      <c r="AN33" s="1064"/>
      <c r="AO33" s="1064"/>
      <c r="AP33" s="1064" t="s">
        <v>585</v>
      </c>
      <c r="AQ33" s="1064"/>
      <c r="AR33" s="1064"/>
      <c r="AS33" s="1064"/>
      <c r="AT33" s="1064"/>
      <c r="AU33" s="1064" t="s">
        <v>585</v>
      </c>
      <c r="AV33" s="1064"/>
      <c r="AW33" s="1064"/>
      <c r="AX33" s="1064"/>
      <c r="AY33" s="1064"/>
      <c r="AZ33" s="1135" t="s">
        <v>585</v>
      </c>
      <c r="BA33" s="1135"/>
      <c r="BB33" s="1135"/>
      <c r="BC33" s="1135"/>
      <c r="BD33" s="1135"/>
      <c r="BE33" s="1125" t="s">
        <v>410</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2345</v>
      </c>
      <c r="AG63" s="1052"/>
      <c r="AH63" s="1052"/>
      <c r="AI63" s="1052"/>
      <c r="AJ63" s="1123"/>
      <c r="AK63" s="1124"/>
      <c r="AL63" s="1056"/>
      <c r="AM63" s="1056"/>
      <c r="AN63" s="1056"/>
      <c r="AO63" s="1056"/>
      <c r="AP63" s="1052">
        <v>11855</v>
      </c>
      <c r="AQ63" s="1052"/>
      <c r="AR63" s="1052"/>
      <c r="AS63" s="1052"/>
      <c r="AT63" s="1052"/>
      <c r="AU63" s="1052">
        <v>11250</v>
      </c>
      <c r="AV63" s="1052"/>
      <c r="AW63" s="1052"/>
      <c r="AX63" s="1052"/>
      <c r="AY63" s="1052"/>
      <c r="AZ63" s="1118"/>
      <c r="BA63" s="1118"/>
      <c r="BB63" s="1118"/>
      <c r="BC63" s="1118"/>
      <c r="BD63" s="1118"/>
      <c r="BE63" s="1053"/>
      <c r="BF63" s="1053"/>
      <c r="BG63" s="1053"/>
      <c r="BH63" s="1053"/>
      <c r="BI63" s="1054"/>
      <c r="BJ63" s="1119" t="s">
        <v>413</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415</v>
      </c>
      <c r="B66" s="1089"/>
      <c r="C66" s="1089"/>
      <c r="D66" s="1089"/>
      <c r="E66" s="1089"/>
      <c r="F66" s="1089"/>
      <c r="G66" s="1089"/>
      <c r="H66" s="1089"/>
      <c r="I66" s="1089"/>
      <c r="J66" s="1089"/>
      <c r="K66" s="1089"/>
      <c r="L66" s="1089"/>
      <c r="M66" s="1089"/>
      <c r="N66" s="1089"/>
      <c r="O66" s="1089"/>
      <c r="P66" s="1090"/>
      <c r="Q66" s="1094" t="s">
        <v>416</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421</v>
      </c>
      <c r="AQ66" s="1095"/>
      <c r="AR66" s="1095"/>
      <c r="AS66" s="1095"/>
      <c r="AT66" s="1096"/>
      <c r="AU66" s="1094" t="s">
        <v>422</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586</v>
      </c>
      <c r="C68" s="1079"/>
      <c r="D68" s="1079"/>
      <c r="E68" s="1079"/>
      <c r="F68" s="1079"/>
      <c r="G68" s="1079"/>
      <c r="H68" s="1079"/>
      <c r="I68" s="1079"/>
      <c r="J68" s="1079"/>
      <c r="K68" s="1079"/>
      <c r="L68" s="1079"/>
      <c r="M68" s="1079"/>
      <c r="N68" s="1079"/>
      <c r="O68" s="1079"/>
      <c r="P68" s="1080"/>
      <c r="Q68" s="1081">
        <v>904</v>
      </c>
      <c r="R68" s="1075"/>
      <c r="S68" s="1075"/>
      <c r="T68" s="1075"/>
      <c r="U68" s="1075"/>
      <c r="V68" s="1075">
        <v>517</v>
      </c>
      <c r="W68" s="1075"/>
      <c r="X68" s="1075"/>
      <c r="Y68" s="1075"/>
      <c r="Z68" s="1075"/>
      <c r="AA68" s="1075">
        <v>387</v>
      </c>
      <c r="AB68" s="1075"/>
      <c r="AC68" s="1075"/>
      <c r="AD68" s="1075"/>
      <c r="AE68" s="1075"/>
      <c r="AF68" s="1075">
        <v>1155</v>
      </c>
      <c r="AG68" s="1075"/>
      <c r="AH68" s="1075"/>
      <c r="AI68" s="1075"/>
      <c r="AJ68" s="1075"/>
      <c r="AK68" s="1075" t="s">
        <v>601</v>
      </c>
      <c r="AL68" s="1075"/>
      <c r="AM68" s="1075"/>
      <c r="AN68" s="1075"/>
      <c r="AO68" s="1075"/>
      <c r="AP68" s="1075">
        <v>567</v>
      </c>
      <c r="AQ68" s="1075"/>
      <c r="AR68" s="1075"/>
      <c r="AS68" s="1075"/>
      <c r="AT68" s="1075"/>
      <c r="AU68" s="1075" t="s">
        <v>585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587</v>
      </c>
      <c r="C69" s="1068"/>
      <c r="D69" s="1068"/>
      <c r="E69" s="1068"/>
      <c r="F69" s="1068"/>
      <c r="G69" s="1068"/>
      <c r="H69" s="1068"/>
      <c r="I69" s="1068"/>
      <c r="J69" s="1068"/>
      <c r="K69" s="1068"/>
      <c r="L69" s="1068"/>
      <c r="M69" s="1068"/>
      <c r="N69" s="1068"/>
      <c r="O69" s="1068"/>
      <c r="P69" s="1069"/>
      <c r="Q69" s="1070">
        <v>806</v>
      </c>
      <c r="R69" s="1064"/>
      <c r="S69" s="1064"/>
      <c r="T69" s="1064"/>
      <c r="U69" s="1064"/>
      <c r="V69" s="1064">
        <v>656</v>
      </c>
      <c r="W69" s="1064"/>
      <c r="X69" s="1064"/>
      <c r="Y69" s="1064"/>
      <c r="Z69" s="1064"/>
      <c r="AA69" s="1064">
        <v>150</v>
      </c>
      <c r="AB69" s="1064"/>
      <c r="AC69" s="1064"/>
      <c r="AD69" s="1064"/>
      <c r="AE69" s="1064"/>
      <c r="AF69" s="1064">
        <v>150</v>
      </c>
      <c r="AG69" s="1064"/>
      <c r="AH69" s="1064"/>
      <c r="AI69" s="1064"/>
      <c r="AJ69" s="1064"/>
      <c r="AK69" s="1064" t="s">
        <v>609</v>
      </c>
      <c r="AL69" s="1064"/>
      <c r="AM69" s="1064"/>
      <c r="AN69" s="1064"/>
      <c r="AO69" s="1064"/>
      <c r="AP69" s="1064" t="s">
        <v>585</v>
      </c>
      <c r="AQ69" s="1064"/>
      <c r="AR69" s="1064"/>
      <c r="AS69" s="1064"/>
      <c r="AT69" s="1064"/>
      <c r="AU69" s="1064" t="s">
        <v>585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588</v>
      </c>
      <c r="C70" s="1068"/>
      <c r="D70" s="1068"/>
      <c r="E70" s="1068"/>
      <c r="F70" s="1068"/>
      <c r="G70" s="1068"/>
      <c r="H70" s="1068"/>
      <c r="I70" s="1068"/>
      <c r="J70" s="1068"/>
      <c r="K70" s="1068"/>
      <c r="L70" s="1068"/>
      <c r="M70" s="1068"/>
      <c r="N70" s="1068"/>
      <c r="O70" s="1068"/>
      <c r="P70" s="1069"/>
      <c r="Q70" s="1070">
        <v>6466</v>
      </c>
      <c r="R70" s="1064"/>
      <c r="S70" s="1064"/>
      <c r="T70" s="1064"/>
      <c r="U70" s="1064"/>
      <c r="V70" s="1064">
        <v>6338</v>
      </c>
      <c r="W70" s="1064"/>
      <c r="X70" s="1064"/>
      <c r="Y70" s="1064"/>
      <c r="Z70" s="1064"/>
      <c r="AA70" s="1064">
        <v>128</v>
      </c>
      <c r="AB70" s="1064"/>
      <c r="AC70" s="1064"/>
      <c r="AD70" s="1064"/>
      <c r="AE70" s="1064"/>
      <c r="AF70" s="1064">
        <v>128</v>
      </c>
      <c r="AG70" s="1064"/>
      <c r="AH70" s="1064"/>
      <c r="AI70" s="1064"/>
      <c r="AJ70" s="1064"/>
      <c r="AK70" s="1064">
        <v>365</v>
      </c>
      <c r="AL70" s="1064"/>
      <c r="AM70" s="1064"/>
      <c r="AN70" s="1064"/>
      <c r="AO70" s="1064"/>
      <c r="AP70" s="1064" t="s">
        <v>585</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589</v>
      </c>
      <c r="C71" s="1068"/>
      <c r="D71" s="1068"/>
      <c r="E71" s="1068"/>
      <c r="F71" s="1068"/>
      <c r="G71" s="1068"/>
      <c r="H71" s="1068"/>
      <c r="I71" s="1068"/>
      <c r="J71" s="1068"/>
      <c r="K71" s="1068"/>
      <c r="L71" s="1068"/>
      <c r="M71" s="1068"/>
      <c r="N71" s="1068"/>
      <c r="O71" s="1068"/>
      <c r="P71" s="1069"/>
      <c r="Q71" s="1070">
        <v>754</v>
      </c>
      <c r="R71" s="1064"/>
      <c r="S71" s="1064"/>
      <c r="T71" s="1064"/>
      <c r="U71" s="1064"/>
      <c r="V71" s="1064">
        <v>705</v>
      </c>
      <c r="W71" s="1064"/>
      <c r="X71" s="1064"/>
      <c r="Y71" s="1064"/>
      <c r="Z71" s="1064"/>
      <c r="AA71" s="1064">
        <v>49</v>
      </c>
      <c r="AB71" s="1064"/>
      <c r="AC71" s="1064"/>
      <c r="AD71" s="1064"/>
      <c r="AE71" s="1064"/>
      <c r="AF71" s="1064">
        <v>49</v>
      </c>
      <c r="AG71" s="1064"/>
      <c r="AH71" s="1064"/>
      <c r="AI71" s="1064"/>
      <c r="AJ71" s="1064"/>
      <c r="AK71" s="1064" t="s">
        <v>601</v>
      </c>
      <c r="AL71" s="1064"/>
      <c r="AM71" s="1064"/>
      <c r="AN71" s="1064"/>
      <c r="AO71" s="1064"/>
      <c r="AP71" s="1064" t="s">
        <v>585</v>
      </c>
      <c r="AQ71" s="1064"/>
      <c r="AR71" s="1064"/>
      <c r="AS71" s="1064"/>
      <c r="AT71" s="1064"/>
      <c r="AU71" s="1064" t="s">
        <v>585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590</v>
      </c>
      <c r="C72" s="1068"/>
      <c r="D72" s="1068"/>
      <c r="E72" s="1068"/>
      <c r="F72" s="1068"/>
      <c r="G72" s="1068"/>
      <c r="H72" s="1068"/>
      <c r="I72" s="1068"/>
      <c r="J72" s="1068"/>
      <c r="K72" s="1068"/>
      <c r="L72" s="1068"/>
      <c r="M72" s="1068"/>
      <c r="N72" s="1068"/>
      <c r="O72" s="1068"/>
      <c r="P72" s="1069"/>
      <c r="Q72" s="1070">
        <v>618</v>
      </c>
      <c r="R72" s="1064"/>
      <c r="S72" s="1064"/>
      <c r="T72" s="1064"/>
      <c r="U72" s="1064"/>
      <c r="V72" s="1064">
        <v>579</v>
      </c>
      <c r="W72" s="1064"/>
      <c r="X72" s="1064"/>
      <c r="Y72" s="1064"/>
      <c r="Z72" s="1064"/>
      <c r="AA72" s="1064">
        <v>38</v>
      </c>
      <c r="AB72" s="1064"/>
      <c r="AC72" s="1064"/>
      <c r="AD72" s="1064"/>
      <c r="AE72" s="1064"/>
      <c r="AF72" s="1064">
        <v>38</v>
      </c>
      <c r="AG72" s="1064"/>
      <c r="AH72" s="1064"/>
      <c r="AI72" s="1064"/>
      <c r="AJ72" s="1064"/>
      <c r="AK72" s="1064" t="s">
        <v>601</v>
      </c>
      <c r="AL72" s="1064"/>
      <c r="AM72" s="1064"/>
      <c r="AN72" s="1064"/>
      <c r="AO72" s="1064"/>
      <c r="AP72" s="1064">
        <v>415</v>
      </c>
      <c r="AQ72" s="1064"/>
      <c r="AR72" s="1064"/>
      <c r="AS72" s="1064"/>
      <c r="AT72" s="1064"/>
      <c r="AU72" s="1064">
        <v>106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591</v>
      </c>
      <c r="C73" s="1068"/>
      <c r="D73" s="1068"/>
      <c r="E73" s="1068"/>
      <c r="F73" s="1068"/>
      <c r="G73" s="1068"/>
      <c r="H73" s="1068"/>
      <c r="I73" s="1068"/>
      <c r="J73" s="1068"/>
      <c r="K73" s="1068"/>
      <c r="L73" s="1068"/>
      <c r="M73" s="1068"/>
      <c r="N73" s="1068"/>
      <c r="O73" s="1068"/>
      <c r="P73" s="1069"/>
      <c r="Q73" s="1070">
        <v>30</v>
      </c>
      <c r="R73" s="1064"/>
      <c r="S73" s="1064"/>
      <c r="T73" s="1064"/>
      <c r="U73" s="1064"/>
      <c r="V73" s="1064">
        <v>4</v>
      </c>
      <c r="W73" s="1064"/>
      <c r="X73" s="1064"/>
      <c r="Y73" s="1064"/>
      <c r="Z73" s="1064"/>
      <c r="AA73" s="1064">
        <v>26</v>
      </c>
      <c r="AB73" s="1064"/>
      <c r="AC73" s="1064"/>
      <c r="AD73" s="1064"/>
      <c r="AE73" s="1064"/>
      <c r="AF73" s="1064">
        <v>26</v>
      </c>
      <c r="AG73" s="1064"/>
      <c r="AH73" s="1064"/>
      <c r="AI73" s="1064"/>
      <c r="AJ73" s="1064"/>
      <c r="AK73" s="1064">
        <v>25</v>
      </c>
      <c r="AL73" s="1064"/>
      <c r="AM73" s="1064"/>
      <c r="AN73" s="1064"/>
      <c r="AO73" s="1064"/>
      <c r="AP73" s="1064" t="s">
        <v>585</v>
      </c>
      <c r="AQ73" s="1064"/>
      <c r="AR73" s="1064"/>
      <c r="AS73" s="1064"/>
      <c r="AT73" s="1064"/>
      <c r="AU73" s="1064" t="s">
        <v>585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592</v>
      </c>
      <c r="C74" s="1068"/>
      <c r="D74" s="1068"/>
      <c r="E74" s="1068"/>
      <c r="F74" s="1068"/>
      <c r="G74" s="1068"/>
      <c r="H74" s="1068"/>
      <c r="I74" s="1068"/>
      <c r="J74" s="1068"/>
      <c r="K74" s="1068"/>
      <c r="L74" s="1068"/>
      <c r="M74" s="1068"/>
      <c r="N74" s="1068"/>
      <c r="O74" s="1068"/>
      <c r="P74" s="1069"/>
      <c r="Q74" s="1070">
        <v>855</v>
      </c>
      <c r="R74" s="1064"/>
      <c r="S74" s="1064"/>
      <c r="T74" s="1064"/>
      <c r="U74" s="1064"/>
      <c r="V74" s="1064">
        <v>831</v>
      </c>
      <c r="W74" s="1064"/>
      <c r="X74" s="1064"/>
      <c r="Y74" s="1064"/>
      <c r="Z74" s="1064"/>
      <c r="AA74" s="1064">
        <v>25</v>
      </c>
      <c r="AB74" s="1064"/>
      <c r="AC74" s="1064"/>
      <c r="AD74" s="1064"/>
      <c r="AE74" s="1064"/>
      <c r="AF74" s="1064">
        <v>25</v>
      </c>
      <c r="AG74" s="1064"/>
      <c r="AH74" s="1064"/>
      <c r="AI74" s="1064"/>
      <c r="AJ74" s="1064"/>
      <c r="AK74" s="1064" t="s">
        <v>601</v>
      </c>
      <c r="AL74" s="1064"/>
      <c r="AM74" s="1064"/>
      <c r="AN74" s="1064"/>
      <c r="AO74" s="1064"/>
      <c r="AP74" s="1064">
        <v>44</v>
      </c>
      <c r="AQ74" s="1064"/>
      <c r="AR74" s="1064"/>
      <c r="AS74" s="1064"/>
      <c r="AT74" s="1064"/>
      <c r="AU74" s="1064">
        <v>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593</v>
      </c>
      <c r="C75" s="1068"/>
      <c r="D75" s="1068"/>
      <c r="E75" s="1068"/>
      <c r="F75" s="1068"/>
      <c r="G75" s="1068"/>
      <c r="H75" s="1068"/>
      <c r="I75" s="1068"/>
      <c r="J75" s="1068"/>
      <c r="K75" s="1068"/>
      <c r="L75" s="1068"/>
      <c r="M75" s="1068"/>
      <c r="N75" s="1068"/>
      <c r="O75" s="1068"/>
      <c r="P75" s="1069"/>
      <c r="Q75" s="1071">
        <v>96</v>
      </c>
      <c r="R75" s="1072"/>
      <c r="S75" s="1072"/>
      <c r="T75" s="1072"/>
      <c r="U75" s="1073"/>
      <c r="V75" s="1074">
        <v>72</v>
      </c>
      <c r="W75" s="1072"/>
      <c r="X75" s="1072"/>
      <c r="Y75" s="1072"/>
      <c r="Z75" s="1073"/>
      <c r="AA75" s="1074">
        <v>24</v>
      </c>
      <c r="AB75" s="1072"/>
      <c r="AC75" s="1072"/>
      <c r="AD75" s="1072"/>
      <c r="AE75" s="1073"/>
      <c r="AF75" s="1074">
        <v>24</v>
      </c>
      <c r="AG75" s="1072"/>
      <c r="AH75" s="1072"/>
      <c r="AI75" s="1072"/>
      <c r="AJ75" s="1073"/>
      <c r="AK75" s="1074">
        <v>20</v>
      </c>
      <c r="AL75" s="1072"/>
      <c r="AM75" s="1072"/>
      <c r="AN75" s="1072"/>
      <c r="AO75" s="1073"/>
      <c r="AP75" s="1074" t="s">
        <v>585</v>
      </c>
      <c r="AQ75" s="1072"/>
      <c r="AR75" s="1072"/>
      <c r="AS75" s="1072"/>
      <c r="AT75" s="1073"/>
      <c r="AU75" s="1074" t="s">
        <v>585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610</v>
      </c>
      <c r="C76" s="1068"/>
      <c r="D76" s="1068"/>
      <c r="E76" s="1068"/>
      <c r="F76" s="1068"/>
      <c r="G76" s="1068"/>
      <c r="H76" s="1068"/>
      <c r="I76" s="1068"/>
      <c r="J76" s="1068"/>
      <c r="K76" s="1068"/>
      <c r="L76" s="1068"/>
      <c r="M76" s="1068"/>
      <c r="N76" s="1068"/>
      <c r="O76" s="1068"/>
      <c r="P76" s="1069"/>
      <c r="Q76" s="1071">
        <v>282107</v>
      </c>
      <c r="R76" s="1072"/>
      <c r="S76" s="1072"/>
      <c r="T76" s="1072"/>
      <c r="U76" s="1073"/>
      <c r="V76" s="1074">
        <v>282097</v>
      </c>
      <c r="W76" s="1072"/>
      <c r="X76" s="1072"/>
      <c r="Y76" s="1072"/>
      <c r="Z76" s="1073"/>
      <c r="AA76" s="1074">
        <v>10</v>
      </c>
      <c r="AB76" s="1072"/>
      <c r="AC76" s="1072"/>
      <c r="AD76" s="1072"/>
      <c r="AE76" s="1073"/>
      <c r="AF76" s="1074">
        <v>10</v>
      </c>
      <c r="AG76" s="1072"/>
      <c r="AH76" s="1072"/>
      <c r="AI76" s="1072"/>
      <c r="AJ76" s="1073"/>
      <c r="AK76" s="1074">
        <v>7330</v>
      </c>
      <c r="AL76" s="1072"/>
      <c r="AM76" s="1072"/>
      <c r="AN76" s="1072"/>
      <c r="AO76" s="1073"/>
      <c r="AP76" s="1074" t="s">
        <v>585</v>
      </c>
      <c r="AQ76" s="1072"/>
      <c r="AR76" s="1072"/>
      <c r="AS76" s="1072"/>
      <c r="AT76" s="1073"/>
      <c r="AU76" s="1074" t="s">
        <v>585</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594</v>
      </c>
      <c r="C77" s="1068"/>
      <c r="D77" s="1068"/>
      <c r="E77" s="1068"/>
      <c r="F77" s="1068"/>
      <c r="G77" s="1068"/>
      <c r="H77" s="1068"/>
      <c r="I77" s="1068"/>
      <c r="J77" s="1068"/>
      <c r="K77" s="1068"/>
      <c r="L77" s="1068"/>
      <c r="M77" s="1068"/>
      <c r="N77" s="1068"/>
      <c r="O77" s="1068"/>
      <c r="P77" s="1069"/>
      <c r="Q77" s="1071">
        <v>225</v>
      </c>
      <c r="R77" s="1072"/>
      <c r="S77" s="1072"/>
      <c r="T77" s="1072"/>
      <c r="U77" s="1073"/>
      <c r="V77" s="1074">
        <v>215</v>
      </c>
      <c r="W77" s="1072"/>
      <c r="X77" s="1072"/>
      <c r="Y77" s="1072"/>
      <c r="Z77" s="1073"/>
      <c r="AA77" s="1074">
        <v>10</v>
      </c>
      <c r="AB77" s="1072"/>
      <c r="AC77" s="1072"/>
      <c r="AD77" s="1072"/>
      <c r="AE77" s="1073"/>
      <c r="AF77" s="1074">
        <v>10</v>
      </c>
      <c r="AG77" s="1072"/>
      <c r="AH77" s="1072"/>
      <c r="AI77" s="1072"/>
      <c r="AJ77" s="1073"/>
      <c r="AK77" s="1074">
        <v>218</v>
      </c>
      <c r="AL77" s="1072"/>
      <c r="AM77" s="1072"/>
      <c r="AN77" s="1072"/>
      <c r="AO77" s="1073"/>
      <c r="AP77" s="1074" t="s">
        <v>585</v>
      </c>
      <c r="AQ77" s="1072"/>
      <c r="AR77" s="1072"/>
      <c r="AS77" s="1072"/>
      <c r="AT77" s="1073"/>
      <c r="AU77" s="1074" t="s">
        <v>585</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595</v>
      </c>
      <c r="C78" s="1068"/>
      <c r="D78" s="1068"/>
      <c r="E78" s="1068"/>
      <c r="F78" s="1068"/>
      <c r="G78" s="1068"/>
      <c r="H78" s="1068"/>
      <c r="I78" s="1068"/>
      <c r="J78" s="1068"/>
      <c r="K78" s="1068"/>
      <c r="L78" s="1068"/>
      <c r="M78" s="1068"/>
      <c r="N78" s="1068"/>
      <c r="O78" s="1068"/>
      <c r="P78" s="1069"/>
      <c r="Q78" s="1070">
        <v>1412</v>
      </c>
      <c r="R78" s="1064"/>
      <c r="S78" s="1064"/>
      <c r="T78" s="1064"/>
      <c r="U78" s="1064"/>
      <c r="V78" s="1064">
        <v>1403</v>
      </c>
      <c r="W78" s="1064"/>
      <c r="X78" s="1064"/>
      <c r="Y78" s="1064"/>
      <c r="Z78" s="1064"/>
      <c r="AA78" s="1064">
        <v>9</v>
      </c>
      <c r="AB78" s="1064"/>
      <c r="AC78" s="1064"/>
      <c r="AD78" s="1064"/>
      <c r="AE78" s="1064"/>
      <c r="AF78" s="1064">
        <v>9</v>
      </c>
      <c r="AG78" s="1064"/>
      <c r="AH78" s="1064"/>
      <c r="AI78" s="1064"/>
      <c r="AJ78" s="1064"/>
      <c r="AK78" s="1064" t="s">
        <v>601</v>
      </c>
      <c r="AL78" s="1064"/>
      <c r="AM78" s="1064"/>
      <c r="AN78" s="1064"/>
      <c r="AO78" s="1064"/>
      <c r="AP78" s="1064">
        <v>720</v>
      </c>
      <c r="AQ78" s="1064"/>
      <c r="AR78" s="1064"/>
      <c r="AS78" s="1064"/>
      <c r="AT78" s="1064"/>
      <c r="AU78" s="1064">
        <v>224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596</v>
      </c>
      <c r="C79" s="1068"/>
      <c r="D79" s="1068"/>
      <c r="E79" s="1068"/>
      <c r="F79" s="1068"/>
      <c r="G79" s="1068"/>
      <c r="H79" s="1068"/>
      <c r="I79" s="1068"/>
      <c r="J79" s="1068"/>
      <c r="K79" s="1068"/>
      <c r="L79" s="1068"/>
      <c r="M79" s="1068"/>
      <c r="N79" s="1068"/>
      <c r="O79" s="1068"/>
      <c r="P79" s="1069"/>
      <c r="Q79" s="1070">
        <v>52</v>
      </c>
      <c r="R79" s="1064"/>
      <c r="S79" s="1064"/>
      <c r="T79" s="1064"/>
      <c r="U79" s="1064"/>
      <c r="V79" s="1064">
        <v>48</v>
      </c>
      <c r="W79" s="1064"/>
      <c r="X79" s="1064"/>
      <c r="Y79" s="1064"/>
      <c r="Z79" s="1064"/>
      <c r="AA79" s="1064">
        <v>5</v>
      </c>
      <c r="AB79" s="1064"/>
      <c r="AC79" s="1064"/>
      <c r="AD79" s="1064"/>
      <c r="AE79" s="1064"/>
      <c r="AF79" s="1064">
        <v>5</v>
      </c>
      <c r="AG79" s="1064"/>
      <c r="AH79" s="1064"/>
      <c r="AI79" s="1064"/>
      <c r="AJ79" s="1064"/>
      <c r="AK79" s="1064">
        <v>24</v>
      </c>
      <c r="AL79" s="1064"/>
      <c r="AM79" s="1064"/>
      <c r="AN79" s="1064"/>
      <c r="AO79" s="1064"/>
      <c r="AP79" s="1064" t="s">
        <v>585</v>
      </c>
      <c r="AQ79" s="1064"/>
      <c r="AR79" s="1064"/>
      <c r="AS79" s="1064"/>
      <c r="AT79" s="1064"/>
      <c r="AU79" s="1064" t="s">
        <v>585</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597</v>
      </c>
      <c r="C80" s="1068"/>
      <c r="D80" s="1068"/>
      <c r="E80" s="1068"/>
      <c r="F80" s="1068"/>
      <c r="G80" s="1068"/>
      <c r="H80" s="1068"/>
      <c r="I80" s="1068"/>
      <c r="J80" s="1068"/>
      <c r="K80" s="1068"/>
      <c r="L80" s="1068"/>
      <c r="M80" s="1068"/>
      <c r="N80" s="1068"/>
      <c r="O80" s="1068"/>
      <c r="P80" s="1069"/>
      <c r="Q80" s="1070">
        <v>141</v>
      </c>
      <c r="R80" s="1064"/>
      <c r="S80" s="1064"/>
      <c r="T80" s="1064"/>
      <c r="U80" s="1064"/>
      <c r="V80" s="1064">
        <v>138</v>
      </c>
      <c r="W80" s="1064"/>
      <c r="X80" s="1064"/>
      <c r="Y80" s="1064"/>
      <c r="Z80" s="1064"/>
      <c r="AA80" s="1064">
        <v>3</v>
      </c>
      <c r="AB80" s="1064"/>
      <c r="AC80" s="1064"/>
      <c r="AD80" s="1064"/>
      <c r="AE80" s="1064"/>
      <c r="AF80" s="1064">
        <v>3</v>
      </c>
      <c r="AG80" s="1064"/>
      <c r="AH80" s="1064"/>
      <c r="AI80" s="1064"/>
      <c r="AJ80" s="1064"/>
      <c r="AK80" s="1064" t="s">
        <v>601</v>
      </c>
      <c r="AL80" s="1064"/>
      <c r="AM80" s="1064"/>
      <c r="AN80" s="1064"/>
      <c r="AO80" s="1064"/>
      <c r="AP80" s="1064">
        <v>5</v>
      </c>
      <c r="AQ80" s="1064"/>
      <c r="AR80" s="1064"/>
      <c r="AS80" s="1064"/>
      <c r="AT80" s="1064"/>
      <c r="AU80" s="1064">
        <v>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598</v>
      </c>
      <c r="C81" s="1068"/>
      <c r="D81" s="1068"/>
      <c r="E81" s="1068"/>
      <c r="F81" s="1068"/>
      <c r="G81" s="1068"/>
      <c r="H81" s="1068"/>
      <c r="I81" s="1068"/>
      <c r="J81" s="1068"/>
      <c r="K81" s="1068"/>
      <c r="L81" s="1068"/>
      <c r="M81" s="1068"/>
      <c r="N81" s="1068"/>
      <c r="O81" s="1068"/>
      <c r="P81" s="1069"/>
      <c r="Q81" s="1070">
        <v>4</v>
      </c>
      <c r="R81" s="1064"/>
      <c r="S81" s="1064"/>
      <c r="T81" s="1064"/>
      <c r="U81" s="1064"/>
      <c r="V81" s="1064">
        <v>1</v>
      </c>
      <c r="W81" s="1064"/>
      <c r="X81" s="1064"/>
      <c r="Y81" s="1064"/>
      <c r="Z81" s="1064"/>
      <c r="AA81" s="1064">
        <v>3</v>
      </c>
      <c r="AB81" s="1064"/>
      <c r="AC81" s="1064"/>
      <c r="AD81" s="1064"/>
      <c r="AE81" s="1064"/>
      <c r="AF81" s="1064">
        <v>3</v>
      </c>
      <c r="AG81" s="1064"/>
      <c r="AH81" s="1064"/>
      <c r="AI81" s="1064"/>
      <c r="AJ81" s="1064"/>
      <c r="AK81" s="1064" t="s">
        <v>601</v>
      </c>
      <c r="AL81" s="1064"/>
      <c r="AM81" s="1064"/>
      <c r="AN81" s="1064"/>
      <c r="AO81" s="1064"/>
      <c r="AP81" s="1064" t="s">
        <v>585</v>
      </c>
      <c r="AQ81" s="1064"/>
      <c r="AR81" s="1064"/>
      <c r="AS81" s="1064"/>
      <c r="AT81" s="1064"/>
      <c r="AU81" s="1064" t="s">
        <v>585</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599</v>
      </c>
      <c r="C82" s="1068"/>
      <c r="D82" s="1068"/>
      <c r="E82" s="1068"/>
      <c r="F82" s="1068"/>
      <c r="G82" s="1068"/>
      <c r="H82" s="1068"/>
      <c r="I82" s="1068"/>
      <c r="J82" s="1068"/>
      <c r="K82" s="1068"/>
      <c r="L82" s="1068"/>
      <c r="M82" s="1068"/>
      <c r="N82" s="1068"/>
      <c r="O82" s="1068"/>
      <c r="P82" s="1069"/>
      <c r="Q82" s="1070">
        <v>75</v>
      </c>
      <c r="R82" s="1064"/>
      <c r="S82" s="1064"/>
      <c r="T82" s="1064"/>
      <c r="U82" s="1064"/>
      <c r="V82" s="1064">
        <v>74</v>
      </c>
      <c r="W82" s="1064"/>
      <c r="X82" s="1064"/>
      <c r="Y82" s="1064"/>
      <c r="Z82" s="1064"/>
      <c r="AA82" s="1064">
        <v>1</v>
      </c>
      <c r="AB82" s="1064"/>
      <c r="AC82" s="1064"/>
      <c r="AD82" s="1064"/>
      <c r="AE82" s="1064"/>
      <c r="AF82" s="1064">
        <v>1</v>
      </c>
      <c r="AG82" s="1064"/>
      <c r="AH82" s="1064"/>
      <c r="AI82" s="1064"/>
      <c r="AJ82" s="1064"/>
      <c r="AK82" s="1064" t="s">
        <v>609</v>
      </c>
      <c r="AL82" s="1064"/>
      <c r="AM82" s="1064"/>
      <c r="AN82" s="1064"/>
      <c r="AO82" s="1064"/>
      <c r="AP82" s="1064" t="s">
        <v>585</v>
      </c>
      <c r="AQ82" s="1064"/>
      <c r="AR82" s="1064"/>
      <c r="AS82" s="1064"/>
      <c r="AT82" s="1064"/>
      <c r="AU82" s="1064" t="s">
        <v>585</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600</v>
      </c>
      <c r="C83" s="1068"/>
      <c r="D83" s="1068"/>
      <c r="E83" s="1068"/>
      <c r="F83" s="1068"/>
      <c r="G83" s="1068"/>
      <c r="H83" s="1068"/>
      <c r="I83" s="1068"/>
      <c r="J83" s="1068"/>
      <c r="K83" s="1068"/>
      <c r="L83" s="1068"/>
      <c r="M83" s="1068"/>
      <c r="N83" s="1068"/>
      <c r="O83" s="1068"/>
      <c r="P83" s="1069"/>
      <c r="Q83" s="1070">
        <v>2704</v>
      </c>
      <c r="R83" s="1064"/>
      <c r="S83" s="1064"/>
      <c r="T83" s="1064"/>
      <c r="U83" s="1064"/>
      <c r="V83" s="1064">
        <v>2704</v>
      </c>
      <c r="W83" s="1064"/>
      <c r="X83" s="1064"/>
      <c r="Y83" s="1064"/>
      <c r="Z83" s="1064"/>
      <c r="AA83" s="1064">
        <v>0</v>
      </c>
      <c r="AB83" s="1064"/>
      <c r="AC83" s="1064"/>
      <c r="AD83" s="1064"/>
      <c r="AE83" s="1064"/>
      <c r="AF83" s="1064">
        <v>0</v>
      </c>
      <c r="AG83" s="1064"/>
      <c r="AH83" s="1064"/>
      <c r="AI83" s="1064"/>
      <c r="AJ83" s="1064"/>
      <c r="AK83" s="1064" t="s">
        <v>601</v>
      </c>
      <c r="AL83" s="1064"/>
      <c r="AM83" s="1064"/>
      <c r="AN83" s="1064"/>
      <c r="AO83" s="1064"/>
      <c r="AP83" s="1064" t="s">
        <v>585</v>
      </c>
      <c r="AQ83" s="1064"/>
      <c r="AR83" s="1064"/>
      <c r="AS83" s="1064"/>
      <c r="AT83" s="1064"/>
      <c r="AU83" s="1064" t="s">
        <v>585</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1637</v>
      </c>
      <c r="AG88" s="1052"/>
      <c r="AH88" s="1052"/>
      <c r="AI88" s="1052"/>
      <c r="AJ88" s="1052"/>
      <c r="AK88" s="1056"/>
      <c r="AL88" s="1056"/>
      <c r="AM88" s="1056"/>
      <c r="AN88" s="1056"/>
      <c r="AO88" s="1056"/>
      <c r="AP88" s="1052">
        <v>1751</v>
      </c>
      <c r="AQ88" s="1052"/>
      <c r="AR88" s="1052"/>
      <c r="AS88" s="1052"/>
      <c r="AT88" s="1052"/>
      <c r="AU88" s="1052">
        <v>341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10</v>
      </c>
      <c r="CS102" s="1044"/>
      <c r="CT102" s="1044"/>
      <c r="CU102" s="1044"/>
      <c r="CV102" s="1045"/>
      <c r="CW102" s="1043" t="s">
        <v>601</v>
      </c>
      <c r="CX102" s="1044"/>
      <c r="CY102" s="1044"/>
      <c r="CZ102" s="1044"/>
      <c r="DA102" s="1045"/>
      <c r="DB102" s="1043">
        <v>77</v>
      </c>
      <c r="DC102" s="1044"/>
      <c r="DD102" s="1044"/>
      <c r="DE102" s="1044"/>
      <c r="DF102" s="1045"/>
      <c r="DG102" s="1043" t="s">
        <v>601</v>
      </c>
      <c r="DH102" s="1044"/>
      <c r="DI102" s="1044"/>
      <c r="DJ102" s="1044"/>
      <c r="DK102" s="1045"/>
      <c r="DL102" s="1043" t="s">
        <v>601</v>
      </c>
      <c r="DM102" s="1044"/>
      <c r="DN102" s="1044"/>
      <c r="DO102" s="1044"/>
      <c r="DP102" s="1045"/>
      <c r="DQ102" s="1043" t="s">
        <v>601</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305</v>
      </c>
      <c r="AG109" s="987"/>
      <c r="AH109" s="987"/>
      <c r="AI109" s="987"/>
      <c r="AJ109" s="988"/>
      <c r="AK109" s="989" t="s">
        <v>304</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305</v>
      </c>
      <c r="BW109" s="987"/>
      <c r="BX109" s="987"/>
      <c r="BY109" s="987"/>
      <c r="BZ109" s="988"/>
      <c r="CA109" s="989" t="s">
        <v>304</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305</v>
      </c>
      <c r="DM109" s="987"/>
      <c r="DN109" s="987"/>
      <c r="DO109" s="987"/>
      <c r="DP109" s="988"/>
      <c r="DQ109" s="989" t="s">
        <v>304</v>
      </c>
      <c r="DR109" s="987"/>
      <c r="DS109" s="987"/>
      <c r="DT109" s="987"/>
      <c r="DU109" s="988"/>
      <c r="DV109" s="989" t="s">
        <v>433</v>
      </c>
      <c r="DW109" s="987"/>
      <c r="DX109" s="987"/>
      <c r="DY109" s="987"/>
      <c r="DZ109" s="1018"/>
    </row>
    <row r="110" spans="1:131" s="247" customFormat="1" ht="26.25" customHeight="1">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1313344</v>
      </c>
      <c r="AB110" s="980"/>
      <c r="AC110" s="980"/>
      <c r="AD110" s="980"/>
      <c r="AE110" s="981"/>
      <c r="AF110" s="982">
        <v>1433711</v>
      </c>
      <c r="AG110" s="980"/>
      <c r="AH110" s="980"/>
      <c r="AI110" s="980"/>
      <c r="AJ110" s="981"/>
      <c r="AK110" s="982">
        <v>1373126</v>
      </c>
      <c r="AL110" s="980"/>
      <c r="AM110" s="980"/>
      <c r="AN110" s="980"/>
      <c r="AO110" s="981"/>
      <c r="AP110" s="983">
        <v>18</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13738305</v>
      </c>
      <c r="BR110" s="927"/>
      <c r="BS110" s="927"/>
      <c r="BT110" s="927"/>
      <c r="BU110" s="927"/>
      <c r="BV110" s="927">
        <v>13314784</v>
      </c>
      <c r="BW110" s="927"/>
      <c r="BX110" s="927"/>
      <c r="BY110" s="927"/>
      <c r="BZ110" s="927"/>
      <c r="CA110" s="927">
        <v>13056090</v>
      </c>
      <c r="CB110" s="927"/>
      <c r="CC110" s="927"/>
      <c r="CD110" s="927"/>
      <c r="CE110" s="927"/>
      <c r="CF110" s="951">
        <v>170.8</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413</v>
      </c>
      <c r="DH110" s="927"/>
      <c r="DI110" s="927"/>
      <c r="DJ110" s="927"/>
      <c r="DK110" s="927"/>
      <c r="DL110" s="927" t="s">
        <v>391</v>
      </c>
      <c r="DM110" s="927"/>
      <c r="DN110" s="927"/>
      <c r="DO110" s="927"/>
      <c r="DP110" s="927"/>
      <c r="DQ110" s="927" t="s">
        <v>413</v>
      </c>
      <c r="DR110" s="927"/>
      <c r="DS110" s="927"/>
      <c r="DT110" s="927"/>
      <c r="DU110" s="927"/>
      <c r="DV110" s="928" t="s">
        <v>439</v>
      </c>
      <c r="DW110" s="928"/>
      <c r="DX110" s="928"/>
      <c r="DY110" s="928"/>
      <c r="DZ110" s="929"/>
    </row>
    <row r="111" spans="1:131" s="247" customFormat="1" ht="26.25" customHeight="1">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391</v>
      </c>
      <c r="AG111" s="1008"/>
      <c r="AH111" s="1008"/>
      <c r="AI111" s="1008"/>
      <c r="AJ111" s="1009"/>
      <c r="AK111" s="1010" t="s">
        <v>439</v>
      </c>
      <c r="AL111" s="1008"/>
      <c r="AM111" s="1008"/>
      <c r="AN111" s="1008"/>
      <c r="AO111" s="1009"/>
      <c r="AP111" s="1011" t="s">
        <v>413</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567782</v>
      </c>
      <c r="BR111" s="899"/>
      <c r="BS111" s="899"/>
      <c r="BT111" s="899"/>
      <c r="BU111" s="899"/>
      <c r="BV111" s="899">
        <v>477233</v>
      </c>
      <c r="BW111" s="899"/>
      <c r="BX111" s="899"/>
      <c r="BY111" s="899"/>
      <c r="BZ111" s="899"/>
      <c r="CA111" s="899">
        <v>401349</v>
      </c>
      <c r="CB111" s="899"/>
      <c r="CC111" s="899"/>
      <c r="CD111" s="899"/>
      <c r="CE111" s="899"/>
      <c r="CF111" s="960">
        <v>5.2</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391</v>
      </c>
      <c r="DM111" s="899"/>
      <c r="DN111" s="899"/>
      <c r="DO111" s="899"/>
      <c r="DP111" s="899"/>
      <c r="DQ111" s="899" t="s">
        <v>391</v>
      </c>
      <c r="DR111" s="899"/>
      <c r="DS111" s="899"/>
      <c r="DT111" s="899"/>
      <c r="DU111" s="899"/>
      <c r="DV111" s="876" t="s">
        <v>391</v>
      </c>
      <c r="DW111" s="876"/>
      <c r="DX111" s="876"/>
      <c r="DY111" s="876"/>
      <c r="DZ111" s="877"/>
    </row>
    <row r="112" spans="1:131" s="247" customFormat="1" ht="26.25" customHeight="1">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391</v>
      </c>
      <c r="AG112" s="862"/>
      <c r="AH112" s="862"/>
      <c r="AI112" s="862"/>
      <c r="AJ112" s="863"/>
      <c r="AK112" s="864" t="s">
        <v>391</v>
      </c>
      <c r="AL112" s="862"/>
      <c r="AM112" s="862"/>
      <c r="AN112" s="862"/>
      <c r="AO112" s="863"/>
      <c r="AP112" s="909" t="s">
        <v>447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11770226</v>
      </c>
      <c r="BR112" s="899"/>
      <c r="BS112" s="899"/>
      <c r="BT112" s="899"/>
      <c r="BU112" s="899"/>
      <c r="BV112" s="899">
        <v>11751965</v>
      </c>
      <c r="BW112" s="899"/>
      <c r="BX112" s="899"/>
      <c r="BY112" s="899"/>
      <c r="BZ112" s="899"/>
      <c r="CA112" s="899">
        <v>11249756</v>
      </c>
      <c r="CB112" s="899"/>
      <c r="CC112" s="899"/>
      <c r="CD112" s="899"/>
      <c r="CE112" s="899"/>
      <c r="CF112" s="960">
        <v>147.1</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413</v>
      </c>
      <c r="DH112" s="899"/>
      <c r="DI112" s="899"/>
      <c r="DJ112" s="899"/>
      <c r="DK112" s="899"/>
      <c r="DL112" s="899" t="s">
        <v>413</v>
      </c>
      <c r="DM112" s="899"/>
      <c r="DN112" s="899"/>
      <c r="DO112" s="899"/>
      <c r="DP112" s="899"/>
      <c r="DQ112" s="899" t="s">
        <v>391</v>
      </c>
      <c r="DR112" s="899"/>
      <c r="DS112" s="899"/>
      <c r="DT112" s="899"/>
      <c r="DU112" s="899"/>
      <c r="DV112" s="876" t="s">
        <v>439</v>
      </c>
      <c r="DW112" s="876"/>
      <c r="DX112" s="876"/>
      <c r="DY112" s="876"/>
      <c r="DZ112" s="877"/>
    </row>
    <row r="113" spans="1:130" s="247" customFormat="1" ht="26.25" customHeight="1">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1002645</v>
      </c>
      <c r="AB113" s="1008"/>
      <c r="AC113" s="1008"/>
      <c r="AD113" s="1008"/>
      <c r="AE113" s="1009"/>
      <c r="AF113" s="1010">
        <v>993219</v>
      </c>
      <c r="AG113" s="1008"/>
      <c r="AH113" s="1008"/>
      <c r="AI113" s="1008"/>
      <c r="AJ113" s="1009"/>
      <c r="AK113" s="1010">
        <v>1007552</v>
      </c>
      <c r="AL113" s="1008"/>
      <c r="AM113" s="1008"/>
      <c r="AN113" s="1008"/>
      <c r="AO113" s="1009"/>
      <c r="AP113" s="1011">
        <v>13.2</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385294</v>
      </c>
      <c r="BR113" s="899"/>
      <c r="BS113" s="899"/>
      <c r="BT113" s="899"/>
      <c r="BU113" s="899"/>
      <c r="BV113" s="899">
        <v>391286</v>
      </c>
      <c r="BW113" s="899"/>
      <c r="BX113" s="899"/>
      <c r="BY113" s="899"/>
      <c r="BZ113" s="899"/>
      <c r="CA113" s="899">
        <v>340696</v>
      </c>
      <c r="CB113" s="899"/>
      <c r="CC113" s="899"/>
      <c r="CD113" s="899"/>
      <c r="CE113" s="899"/>
      <c r="CF113" s="960">
        <v>4.5</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439</v>
      </c>
      <c r="DM113" s="862"/>
      <c r="DN113" s="862"/>
      <c r="DO113" s="862"/>
      <c r="DP113" s="863"/>
      <c r="DQ113" s="864" t="s">
        <v>413</v>
      </c>
      <c r="DR113" s="862"/>
      <c r="DS113" s="862"/>
      <c r="DT113" s="862"/>
      <c r="DU113" s="863"/>
      <c r="DV113" s="909" t="s">
        <v>444</v>
      </c>
      <c r="DW113" s="910"/>
      <c r="DX113" s="910"/>
      <c r="DY113" s="910"/>
      <c r="DZ113" s="911"/>
    </row>
    <row r="114" spans="1:130" s="247" customFormat="1" ht="26.25" customHeight="1">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52550</v>
      </c>
      <c r="AB114" s="862"/>
      <c r="AC114" s="862"/>
      <c r="AD114" s="862"/>
      <c r="AE114" s="863"/>
      <c r="AF114" s="864">
        <v>63634</v>
      </c>
      <c r="AG114" s="862"/>
      <c r="AH114" s="862"/>
      <c r="AI114" s="862"/>
      <c r="AJ114" s="863"/>
      <c r="AK114" s="864">
        <v>77707</v>
      </c>
      <c r="AL114" s="862"/>
      <c r="AM114" s="862"/>
      <c r="AN114" s="862"/>
      <c r="AO114" s="863"/>
      <c r="AP114" s="909">
        <v>1</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1764409</v>
      </c>
      <c r="BR114" s="899"/>
      <c r="BS114" s="899"/>
      <c r="BT114" s="899"/>
      <c r="BU114" s="899"/>
      <c r="BV114" s="899">
        <v>1710176</v>
      </c>
      <c r="BW114" s="899"/>
      <c r="BX114" s="899"/>
      <c r="BY114" s="899"/>
      <c r="BZ114" s="899"/>
      <c r="CA114" s="899">
        <v>1704944</v>
      </c>
      <c r="CB114" s="899"/>
      <c r="CC114" s="899"/>
      <c r="CD114" s="899"/>
      <c r="CE114" s="899"/>
      <c r="CF114" s="960">
        <v>22.3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413</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60479</v>
      </c>
      <c r="AB115" s="1008"/>
      <c r="AC115" s="1008"/>
      <c r="AD115" s="1008"/>
      <c r="AE115" s="1009"/>
      <c r="AF115" s="1010">
        <v>53127</v>
      </c>
      <c r="AG115" s="1008"/>
      <c r="AH115" s="1008"/>
      <c r="AI115" s="1008"/>
      <c r="AJ115" s="1009"/>
      <c r="AK115" s="1010">
        <v>46291</v>
      </c>
      <c r="AL115" s="1008"/>
      <c r="AM115" s="1008"/>
      <c r="AN115" s="1008"/>
      <c r="AO115" s="1009"/>
      <c r="AP115" s="1011">
        <v>0.6</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413</v>
      </c>
      <c r="BR115" s="899"/>
      <c r="BS115" s="899"/>
      <c r="BT115" s="899"/>
      <c r="BU115" s="899"/>
      <c r="BV115" s="899" t="s">
        <v>444</v>
      </c>
      <c r="BW115" s="899"/>
      <c r="BX115" s="899"/>
      <c r="BY115" s="899"/>
      <c r="BZ115" s="899"/>
      <c r="CA115" s="899" t="s">
        <v>444</v>
      </c>
      <c r="CB115" s="899"/>
      <c r="CC115" s="899"/>
      <c r="CD115" s="899"/>
      <c r="CE115" s="899"/>
      <c r="CF115" s="960" t="s">
        <v>439</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413</v>
      </c>
      <c r="DH115" s="862"/>
      <c r="DI115" s="862"/>
      <c r="DJ115" s="862"/>
      <c r="DK115" s="863"/>
      <c r="DL115" s="864" t="s">
        <v>439</v>
      </c>
      <c r="DM115" s="862"/>
      <c r="DN115" s="862"/>
      <c r="DO115" s="862"/>
      <c r="DP115" s="863"/>
      <c r="DQ115" s="864" t="s">
        <v>441</v>
      </c>
      <c r="DR115" s="862"/>
      <c r="DS115" s="862"/>
      <c r="DT115" s="862"/>
      <c r="DU115" s="863"/>
      <c r="DV115" s="909" t="s">
        <v>439</v>
      </c>
      <c r="DW115" s="910"/>
      <c r="DX115" s="910"/>
      <c r="DY115" s="910"/>
      <c r="DZ115" s="911"/>
    </row>
    <row r="116" spans="1:130" s="247" customFormat="1" ht="26.25" customHeight="1">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444</v>
      </c>
      <c r="AB116" s="862"/>
      <c r="AC116" s="862"/>
      <c r="AD116" s="862"/>
      <c r="AE116" s="863"/>
      <c r="AF116" s="864" t="s">
        <v>444</v>
      </c>
      <c r="AG116" s="862"/>
      <c r="AH116" s="862"/>
      <c r="AI116" s="862"/>
      <c r="AJ116" s="863"/>
      <c r="AK116" s="864" t="s">
        <v>439</v>
      </c>
      <c r="AL116" s="862"/>
      <c r="AM116" s="862"/>
      <c r="AN116" s="862"/>
      <c r="AO116" s="863"/>
      <c r="AP116" s="909" t="s">
        <v>444</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439</v>
      </c>
      <c r="BR116" s="899"/>
      <c r="BS116" s="899"/>
      <c r="BT116" s="899"/>
      <c r="BU116" s="899"/>
      <c r="BV116" s="899" t="s">
        <v>413</v>
      </c>
      <c r="BW116" s="899"/>
      <c r="BX116" s="899"/>
      <c r="BY116" s="899"/>
      <c r="BZ116" s="899"/>
      <c r="CA116" s="899" t="s">
        <v>447</v>
      </c>
      <c r="CB116" s="899"/>
      <c r="CC116" s="899"/>
      <c r="CD116" s="899"/>
      <c r="CE116" s="899"/>
      <c r="CF116" s="960" t="s">
        <v>439</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391</v>
      </c>
      <c r="DH116" s="862"/>
      <c r="DI116" s="862"/>
      <c r="DJ116" s="862"/>
      <c r="DK116" s="863"/>
      <c r="DL116" s="864" t="s">
        <v>391</v>
      </c>
      <c r="DM116" s="862"/>
      <c r="DN116" s="862"/>
      <c r="DO116" s="862"/>
      <c r="DP116" s="863"/>
      <c r="DQ116" s="864" t="s">
        <v>444</v>
      </c>
      <c r="DR116" s="862"/>
      <c r="DS116" s="862"/>
      <c r="DT116" s="862"/>
      <c r="DU116" s="863"/>
      <c r="DV116" s="909" t="s">
        <v>391</v>
      </c>
      <c r="DW116" s="910"/>
      <c r="DX116" s="910"/>
      <c r="DY116" s="910"/>
      <c r="DZ116" s="911"/>
    </row>
    <row r="117" spans="1:130" s="247" customFormat="1" ht="26.25" customHeight="1">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2429018</v>
      </c>
      <c r="AB117" s="994"/>
      <c r="AC117" s="994"/>
      <c r="AD117" s="994"/>
      <c r="AE117" s="995"/>
      <c r="AF117" s="996">
        <v>2543691</v>
      </c>
      <c r="AG117" s="994"/>
      <c r="AH117" s="994"/>
      <c r="AI117" s="994"/>
      <c r="AJ117" s="995"/>
      <c r="AK117" s="996">
        <v>2504676</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413</v>
      </c>
      <c r="BR117" s="899"/>
      <c r="BS117" s="899"/>
      <c r="BT117" s="899"/>
      <c r="BU117" s="899"/>
      <c r="BV117" s="899" t="s">
        <v>413</v>
      </c>
      <c r="BW117" s="899"/>
      <c r="BX117" s="899"/>
      <c r="BY117" s="899"/>
      <c r="BZ117" s="899"/>
      <c r="CA117" s="899" t="s">
        <v>391</v>
      </c>
      <c r="CB117" s="899"/>
      <c r="CC117" s="899"/>
      <c r="CD117" s="899"/>
      <c r="CE117" s="899"/>
      <c r="CF117" s="960" t="s">
        <v>391</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447</v>
      </c>
      <c r="DM117" s="862"/>
      <c r="DN117" s="862"/>
      <c r="DO117" s="862"/>
      <c r="DP117" s="863"/>
      <c r="DQ117" s="864" t="s">
        <v>413</v>
      </c>
      <c r="DR117" s="862"/>
      <c r="DS117" s="862"/>
      <c r="DT117" s="862"/>
      <c r="DU117" s="863"/>
      <c r="DV117" s="909" t="s">
        <v>413</v>
      </c>
      <c r="DW117" s="910"/>
      <c r="DX117" s="910"/>
      <c r="DY117" s="910"/>
      <c r="DZ117" s="911"/>
    </row>
    <row r="118" spans="1:130" s="247" customFormat="1" ht="26.25" customHeight="1">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305</v>
      </c>
      <c r="AG118" s="987"/>
      <c r="AH118" s="987"/>
      <c r="AI118" s="987"/>
      <c r="AJ118" s="988"/>
      <c r="AK118" s="989" t="s">
        <v>304</v>
      </c>
      <c r="AL118" s="987"/>
      <c r="AM118" s="987"/>
      <c r="AN118" s="987"/>
      <c r="AO118" s="988"/>
      <c r="AP118" s="990" t="s">
        <v>433</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391</v>
      </c>
      <c r="BR118" s="930"/>
      <c r="BS118" s="930"/>
      <c r="BT118" s="930"/>
      <c r="BU118" s="930"/>
      <c r="BV118" s="930" t="s">
        <v>391</v>
      </c>
      <c r="BW118" s="930"/>
      <c r="BX118" s="930"/>
      <c r="BY118" s="930"/>
      <c r="BZ118" s="930"/>
      <c r="CA118" s="930" t="s">
        <v>447</v>
      </c>
      <c r="CB118" s="930"/>
      <c r="CC118" s="930"/>
      <c r="CD118" s="930"/>
      <c r="CE118" s="930"/>
      <c r="CF118" s="960" t="s">
        <v>391</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391</v>
      </c>
      <c r="DH118" s="862"/>
      <c r="DI118" s="862"/>
      <c r="DJ118" s="862"/>
      <c r="DK118" s="863"/>
      <c r="DL118" s="864" t="s">
        <v>413</v>
      </c>
      <c r="DM118" s="862"/>
      <c r="DN118" s="862"/>
      <c r="DO118" s="862"/>
      <c r="DP118" s="863"/>
      <c r="DQ118" s="864" t="s">
        <v>444</v>
      </c>
      <c r="DR118" s="862"/>
      <c r="DS118" s="862"/>
      <c r="DT118" s="862"/>
      <c r="DU118" s="863"/>
      <c r="DV118" s="909" t="s">
        <v>413</v>
      </c>
      <c r="DW118" s="910"/>
      <c r="DX118" s="910"/>
      <c r="DY118" s="910"/>
      <c r="DZ118" s="911"/>
    </row>
    <row r="119" spans="1:130" s="247" customFormat="1" ht="26.25" customHeight="1">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444</v>
      </c>
      <c r="AB119" s="980"/>
      <c r="AC119" s="980"/>
      <c r="AD119" s="980"/>
      <c r="AE119" s="981"/>
      <c r="AF119" s="982" t="s">
        <v>413</v>
      </c>
      <c r="AG119" s="980"/>
      <c r="AH119" s="980"/>
      <c r="AI119" s="980"/>
      <c r="AJ119" s="981"/>
      <c r="AK119" s="982" t="s">
        <v>413</v>
      </c>
      <c r="AL119" s="980"/>
      <c r="AM119" s="980"/>
      <c r="AN119" s="980"/>
      <c r="AO119" s="981"/>
      <c r="AP119" s="983" t="s">
        <v>391</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467</v>
      </c>
      <c r="BP119" s="963"/>
      <c r="BQ119" s="967">
        <v>28226016</v>
      </c>
      <c r="BR119" s="930"/>
      <c r="BS119" s="930"/>
      <c r="BT119" s="930"/>
      <c r="BU119" s="930"/>
      <c r="BV119" s="930">
        <v>27645444</v>
      </c>
      <c r="BW119" s="930"/>
      <c r="BX119" s="930"/>
      <c r="BY119" s="930"/>
      <c r="BZ119" s="930"/>
      <c r="CA119" s="930">
        <v>26752835</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567782</v>
      </c>
      <c r="DH119" s="845"/>
      <c r="DI119" s="845"/>
      <c r="DJ119" s="845"/>
      <c r="DK119" s="846"/>
      <c r="DL119" s="847">
        <v>477233</v>
      </c>
      <c r="DM119" s="845"/>
      <c r="DN119" s="845"/>
      <c r="DO119" s="845"/>
      <c r="DP119" s="846"/>
      <c r="DQ119" s="847">
        <v>401349</v>
      </c>
      <c r="DR119" s="845"/>
      <c r="DS119" s="845"/>
      <c r="DT119" s="845"/>
      <c r="DU119" s="846"/>
      <c r="DV119" s="933">
        <v>5.2</v>
      </c>
      <c r="DW119" s="934"/>
      <c r="DX119" s="934"/>
      <c r="DY119" s="934"/>
      <c r="DZ119" s="935"/>
    </row>
    <row r="120" spans="1:130" s="247" customFormat="1" ht="26.25" customHeight="1">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413</v>
      </c>
      <c r="AB120" s="862"/>
      <c r="AC120" s="862"/>
      <c r="AD120" s="862"/>
      <c r="AE120" s="863"/>
      <c r="AF120" s="864" t="s">
        <v>391</v>
      </c>
      <c r="AG120" s="862"/>
      <c r="AH120" s="862"/>
      <c r="AI120" s="862"/>
      <c r="AJ120" s="863"/>
      <c r="AK120" s="864" t="s">
        <v>391</v>
      </c>
      <c r="AL120" s="862"/>
      <c r="AM120" s="862"/>
      <c r="AN120" s="862"/>
      <c r="AO120" s="863"/>
      <c r="AP120" s="909" t="s">
        <v>413</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9109059</v>
      </c>
      <c r="BR120" s="927"/>
      <c r="BS120" s="927"/>
      <c r="BT120" s="927"/>
      <c r="BU120" s="927"/>
      <c r="BV120" s="927">
        <v>8820580</v>
      </c>
      <c r="BW120" s="927"/>
      <c r="BX120" s="927"/>
      <c r="BY120" s="927"/>
      <c r="BZ120" s="927"/>
      <c r="CA120" s="927">
        <v>8595625</v>
      </c>
      <c r="CB120" s="927"/>
      <c r="CC120" s="927"/>
      <c r="CD120" s="927"/>
      <c r="CE120" s="927"/>
      <c r="CF120" s="951">
        <v>112.4</v>
      </c>
      <c r="CG120" s="952"/>
      <c r="CH120" s="952"/>
      <c r="CI120" s="952"/>
      <c r="CJ120" s="952"/>
      <c r="CK120" s="953" t="s">
        <v>471</v>
      </c>
      <c r="CL120" s="937"/>
      <c r="CM120" s="937"/>
      <c r="CN120" s="937"/>
      <c r="CO120" s="938"/>
      <c r="CP120" s="957" t="s">
        <v>472</v>
      </c>
      <c r="CQ120" s="958"/>
      <c r="CR120" s="958"/>
      <c r="CS120" s="958"/>
      <c r="CT120" s="958"/>
      <c r="CU120" s="958"/>
      <c r="CV120" s="958"/>
      <c r="CW120" s="958"/>
      <c r="CX120" s="958"/>
      <c r="CY120" s="958"/>
      <c r="CZ120" s="958"/>
      <c r="DA120" s="958"/>
      <c r="DB120" s="958"/>
      <c r="DC120" s="958"/>
      <c r="DD120" s="958"/>
      <c r="DE120" s="958"/>
      <c r="DF120" s="959"/>
      <c r="DG120" s="946">
        <v>11242461</v>
      </c>
      <c r="DH120" s="927"/>
      <c r="DI120" s="927"/>
      <c r="DJ120" s="927"/>
      <c r="DK120" s="927"/>
      <c r="DL120" s="927">
        <v>11276167</v>
      </c>
      <c r="DM120" s="927"/>
      <c r="DN120" s="927"/>
      <c r="DO120" s="927"/>
      <c r="DP120" s="927"/>
      <c r="DQ120" s="927">
        <v>10824069</v>
      </c>
      <c r="DR120" s="927"/>
      <c r="DS120" s="927"/>
      <c r="DT120" s="927"/>
      <c r="DU120" s="927"/>
      <c r="DV120" s="928">
        <v>141.6</v>
      </c>
      <c r="DW120" s="928"/>
      <c r="DX120" s="928"/>
      <c r="DY120" s="928"/>
      <c r="DZ120" s="929"/>
    </row>
    <row r="121" spans="1:130" s="247" customFormat="1" ht="26.25" customHeight="1">
      <c r="A121" s="902"/>
      <c r="B121" s="903"/>
      <c r="C121" s="948" t="s">
        <v>473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413</v>
      </c>
      <c r="AG121" s="862"/>
      <c r="AH121" s="862"/>
      <c r="AI121" s="862"/>
      <c r="AJ121" s="863"/>
      <c r="AK121" s="864" t="s">
        <v>391</v>
      </c>
      <c r="AL121" s="862"/>
      <c r="AM121" s="862"/>
      <c r="AN121" s="862"/>
      <c r="AO121" s="863"/>
      <c r="AP121" s="909" t="s">
        <v>413</v>
      </c>
      <c r="AQ121" s="910"/>
      <c r="AR121" s="910"/>
      <c r="AS121" s="910"/>
      <c r="AT121" s="911"/>
      <c r="AU121" s="971"/>
      <c r="AV121" s="972"/>
      <c r="AW121" s="972"/>
      <c r="AX121" s="972"/>
      <c r="AY121" s="973"/>
      <c r="AZ121" s="897" t="s">
        <v>474</v>
      </c>
      <c r="BA121" s="832"/>
      <c r="BB121" s="832"/>
      <c r="BC121" s="832"/>
      <c r="BD121" s="832"/>
      <c r="BE121" s="832"/>
      <c r="BF121" s="832"/>
      <c r="BG121" s="832"/>
      <c r="BH121" s="832"/>
      <c r="BI121" s="832"/>
      <c r="BJ121" s="832"/>
      <c r="BK121" s="832"/>
      <c r="BL121" s="832"/>
      <c r="BM121" s="832"/>
      <c r="BN121" s="832"/>
      <c r="BO121" s="832"/>
      <c r="BP121" s="833"/>
      <c r="BQ121" s="898">
        <v>1296994</v>
      </c>
      <c r="BR121" s="899"/>
      <c r="BS121" s="899"/>
      <c r="BT121" s="899"/>
      <c r="BU121" s="899"/>
      <c r="BV121" s="899">
        <v>1246194</v>
      </c>
      <c r="BW121" s="899"/>
      <c r="BX121" s="899"/>
      <c r="BY121" s="899"/>
      <c r="BZ121" s="899"/>
      <c r="CA121" s="899">
        <v>1200374</v>
      </c>
      <c r="CB121" s="899"/>
      <c r="CC121" s="899"/>
      <c r="CD121" s="899"/>
      <c r="CE121" s="899"/>
      <c r="CF121" s="960">
        <v>15.7</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527765</v>
      </c>
      <c r="DH121" s="899"/>
      <c r="DI121" s="899"/>
      <c r="DJ121" s="899"/>
      <c r="DK121" s="899"/>
      <c r="DL121" s="899">
        <v>475798</v>
      </c>
      <c r="DM121" s="899"/>
      <c r="DN121" s="899"/>
      <c r="DO121" s="899"/>
      <c r="DP121" s="899"/>
      <c r="DQ121" s="899">
        <v>425687</v>
      </c>
      <c r="DR121" s="899"/>
      <c r="DS121" s="899"/>
      <c r="DT121" s="899"/>
      <c r="DU121" s="899"/>
      <c r="DV121" s="876">
        <v>5.6</v>
      </c>
      <c r="DW121" s="876"/>
      <c r="DX121" s="876"/>
      <c r="DY121" s="876"/>
      <c r="DZ121" s="877"/>
    </row>
    <row r="122" spans="1:130" s="247" customFormat="1" ht="26.25" customHeight="1">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391</v>
      </c>
      <c r="AG122" s="862"/>
      <c r="AH122" s="862"/>
      <c r="AI122" s="862"/>
      <c r="AJ122" s="863"/>
      <c r="AK122" s="864" t="s">
        <v>444</v>
      </c>
      <c r="AL122" s="862"/>
      <c r="AM122" s="862"/>
      <c r="AN122" s="862"/>
      <c r="AO122" s="863"/>
      <c r="AP122" s="909" t="s">
        <v>444</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17131743</v>
      </c>
      <c r="BR122" s="930"/>
      <c r="BS122" s="930"/>
      <c r="BT122" s="930"/>
      <c r="BU122" s="930"/>
      <c r="BV122" s="930">
        <v>16531367</v>
      </c>
      <c r="BW122" s="930"/>
      <c r="BX122" s="930"/>
      <c r="BY122" s="930"/>
      <c r="BZ122" s="930"/>
      <c r="CA122" s="930">
        <v>16071721</v>
      </c>
      <c r="CB122" s="930"/>
      <c r="CC122" s="930"/>
      <c r="CD122" s="930"/>
      <c r="CE122" s="930"/>
      <c r="CF122" s="931">
        <v>210.2</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t="s">
        <v>413</v>
      </c>
      <c r="DH122" s="899"/>
      <c r="DI122" s="899"/>
      <c r="DJ122" s="899"/>
      <c r="DK122" s="899"/>
      <c r="DL122" s="899" t="s">
        <v>444</v>
      </c>
      <c r="DM122" s="899"/>
      <c r="DN122" s="899"/>
      <c r="DO122" s="899"/>
      <c r="DP122" s="899"/>
      <c r="DQ122" s="899" t="s">
        <v>391</v>
      </c>
      <c r="DR122" s="899"/>
      <c r="DS122" s="899"/>
      <c r="DT122" s="899"/>
      <c r="DU122" s="899"/>
      <c r="DV122" s="876" t="s">
        <v>444</v>
      </c>
      <c r="DW122" s="876"/>
      <c r="DX122" s="876"/>
      <c r="DY122" s="876"/>
      <c r="DZ122" s="877"/>
    </row>
    <row r="123" spans="1:130" s="247" customFormat="1" ht="26.25" customHeight="1">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444</v>
      </c>
      <c r="AG123" s="862"/>
      <c r="AH123" s="862"/>
      <c r="AI123" s="862"/>
      <c r="AJ123" s="863"/>
      <c r="AK123" s="864" t="s">
        <v>444</v>
      </c>
      <c r="AL123" s="862"/>
      <c r="AM123" s="862"/>
      <c r="AN123" s="862"/>
      <c r="AO123" s="863"/>
      <c r="AP123" s="909" t="s">
        <v>391</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477</v>
      </c>
      <c r="BP123" s="963"/>
      <c r="BQ123" s="917">
        <v>27537796</v>
      </c>
      <c r="BR123" s="918"/>
      <c r="BS123" s="918"/>
      <c r="BT123" s="918"/>
      <c r="BU123" s="918"/>
      <c r="BV123" s="918">
        <v>26598141</v>
      </c>
      <c r="BW123" s="918"/>
      <c r="BX123" s="918"/>
      <c r="BY123" s="918"/>
      <c r="BZ123" s="918"/>
      <c r="CA123" s="918">
        <v>25867720</v>
      </c>
      <c r="CB123" s="918"/>
      <c r="CC123" s="918"/>
      <c r="CD123" s="918"/>
      <c r="CE123" s="918"/>
      <c r="CF123" s="828"/>
      <c r="CG123" s="829"/>
      <c r="CH123" s="829"/>
      <c r="CI123" s="829"/>
      <c r="CJ123" s="919"/>
      <c r="CK123" s="954"/>
      <c r="CL123" s="940"/>
      <c r="CM123" s="940"/>
      <c r="CN123" s="940"/>
      <c r="CO123" s="941"/>
      <c r="CP123" s="920" t="s">
        <v>404</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391</v>
      </c>
      <c r="DM123" s="862"/>
      <c r="DN123" s="862"/>
      <c r="DO123" s="862"/>
      <c r="DP123" s="863"/>
      <c r="DQ123" s="864" t="s">
        <v>413</v>
      </c>
      <c r="DR123" s="862"/>
      <c r="DS123" s="862"/>
      <c r="DT123" s="862"/>
      <c r="DU123" s="863"/>
      <c r="DV123" s="909" t="s">
        <v>413</v>
      </c>
      <c r="DW123" s="910"/>
      <c r="DX123" s="910"/>
      <c r="DY123" s="910"/>
      <c r="DZ123" s="911"/>
    </row>
    <row r="124" spans="1:130" s="247" customFormat="1" ht="26.25" customHeight="1" thickBot="1">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447</v>
      </c>
      <c r="AG124" s="862"/>
      <c r="AH124" s="862"/>
      <c r="AI124" s="862"/>
      <c r="AJ124" s="863"/>
      <c r="AK124" s="864" t="s">
        <v>444</v>
      </c>
      <c r="AL124" s="862"/>
      <c r="AM124" s="862"/>
      <c r="AN124" s="862"/>
      <c r="AO124" s="863"/>
      <c r="AP124" s="909" t="s">
        <v>413</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8.8000000000000007</v>
      </c>
      <c r="BR124" s="916"/>
      <c r="BS124" s="916"/>
      <c r="BT124" s="916"/>
      <c r="BU124" s="916"/>
      <c r="BV124" s="916">
        <v>13.5</v>
      </c>
      <c r="BW124" s="916"/>
      <c r="BX124" s="916"/>
      <c r="BY124" s="916"/>
      <c r="BZ124" s="916"/>
      <c r="CA124" s="916">
        <v>11.5</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447</v>
      </c>
      <c r="DH124" s="845"/>
      <c r="DI124" s="845"/>
      <c r="DJ124" s="845"/>
      <c r="DK124" s="846"/>
      <c r="DL124" s="847" t="s">
        <v>447</v>
      </c>
      <c r="DM124" s="845"/>
      <c r="DN124" s="845"/>
      <c r="DO124" s="845"/>
      <c r="DP124" s="846"/>
      <c r="DQ124" s="847" t="s">
        <v>447</v>
      </c>
      <c r="DR124" s="845"/>
      <c r="DS124" s="845"/>
      <c r="DT124" s="845"/>
      <c r="DU124" s="846"/>
      <c r="DV124" s="933" t="s">
        <v>413</v>
      </c>
      <c r="DW124" s="934"/>
      <c r="DX124" s="934"/>
      <c r="DY124" s="934"/>
      <c r="DZ124" s="935"/>
    </row>
    <row r="125" spans="1:130" s="247" customFormat="1" ht="26.25" customHeight="1">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447</v>
      </c>
      <c r="AG125" s="862"/>
      <c r="AH125" s="862"/>
      <c r="AI125" s="862"/>
      <c r="AJ125" s="863"/>
      <c r="AK125" s="864" t="s">
        <v>447</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447</v>
      </c>
      <c r="DH125" s="927"/>
      <c r="DI125" s="927"/>
      <c r="DJ125" s="927"/>
      <c r="DK125" s="927"/>
      <c r="DL125" s="927" t="s">
        <v>447</v>
      </c>
      <c r="DM125" s="927"/>
      <c r="DN125" s="927"/>
      <c r="DO125" s="927"/>
      <c r="DP125" s="927"/>
      <c r="DQ125" s="927" t="s">
        <v>413</v>
      </c>
      <c r="DR125" s="927"/>
      <c r="DS125" s="927"/>
      <c r="DT125" s="927"/>
      <c r="DU125" s="927"/>
      <c r="DV125" s="928" t="s">
        <v>447</v>
      </c>
      <c r="DW125" s="928"/>
      <c r="DX125" s="928"/>
      <c r="DY125" s="928"/>
      <c r="DZ125" s="929"/>
    </row>
    <row r="126" spans="1:130" s="247" customFormat="1" ht="26.25" customHeight="1" thickBot="1">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413</v>
      </c>
      <c r="AB126" s="862"/>
      <c r="AC126" s="862"/>
      <c r="AD126" s="862"/>
      <c r="AE126" s="863"/>
      <c r="AF126" s="864" t="s">
        <v>447</v>
      </c>
      <c r="AG126" s="862"/>
      <c r="AH126" s="862"/>
      <c r="AI126" s="862"/>
      <c r="AJ126" s="863"/>
      <c r="AK126" s="864" t="s">
        <v>447</v>
      </c>
      <c r="AL126" s="862"/>
      <c r="AM126" s="862"/>
      <c r="AN126" s="862"/>
      <c r="AO126" s="863"/>
      <c r="AP126" s="909" t="s">
        <v>413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413</v>
      </c>
      <c r="DH126" s="899"/>
      <c r="DI126" s="899"/>
      <c r="DJ126" s="899"/>
      <c r="DK126" s="899"/>
      <c r="DL126" s="899" t="s">
        <v>447</v>
      </c>
      <c r="DM126" s="899"/>
      <c r="DN126" s="899"/>
      <c r="DO126" s="899"/>
      <c r="DP126" s="899"/>
      <c r="DQ126" s="899" t="s">
        <v>447</v>
      </c>
      <c r="DR126" s="899"/>
      <c r="DS126" s="899"/>
      <c r="DT126" s="899"/>
      <c r="DU126" s="899"/>
      <c r="DV126" s="876" t="s">
        <v>447</v>
      </c>
      <c r="DW126" s="876"/>
      <c r="DX126" s="876"/>
      <c r="DY126" s="876"/>
      <c r="DZ126" s="877"/>
    </row>
    <row r="127" spans="1:130" s="247" customFormat="1" ht="26.25" customHeight="1">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60479</v>
      </c>
      <c r="AB127" s="862"/>
      <c r="AC127" s="862"/>
      <c r="AD127" s="862"/>
      <c r="AE127" s="863"/>
      <c r="AF127" s="864">
        <v>53127</v>
      </c>
      <c r="AG127" s="862"/>
      <c r="AH127" s="862"/>
      <c r="AI127" s="862"/>
      <c r="AJ127" s="863"/>
      <c r="AK127" s="864">
        <v>46291</v>
      </c>
      <c r="AL127" s="862"/>
      <c r="AM127" s="862"/>
      <c r="AN127" s="862"/>
      <c r="AO127" s="863"/>
      <c r="AP127" s="909">
        <v>0.6</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413</v>
      </c>
      <c r="DH127" s="899"/>
      <c r="DI127" s="899"/>
      <c r="DJ127" s="899"/>
      <c r="DK127" s="899"/>
      <c r="DL127" s="899" t="s">
        <v>413</v>
      </c>
      <c r="DM127" s="899"/>
      <c r="DN127" s="899"/>
      <c r="DO127" s="899"/>
      <c r="DP127" s="899"/>
      <c r="DQ127" s="899" t="s">
        <v>413</v>
      </c>
      <c r="DR127" s="899"/>
      <c r="DS127" s="899"/>
      <c r="DT127" s="899"/>
      <c r="DU127" s="899"/>
      <c r="DV127" s="876" t="s">
        <v>444</v>
      </c>
      <c r="DW127" s="876"/>
      <c r="DX127" s="876"/>
      <c r="DY127" s="876"/>
      <c r="DZ127" s="877"/>
    </row>
    <row r="128" spans="1:130" s="247" customFormat="1" ht="26.25" customHeight="1" thickBot="1">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14305</v>
      </c>
      <c r="AB128" s="883"/>
      <c r="AC128" s="883"/>
      <c r="AD128" s="883"/>
      <c r="AE128" s="884"/>
      <c r="AF128" s="885">
        <v>13468</v>
      </c>
      <c r="AG128" s="883"/>
      <c r="AH128" s="883"/>
      <c r="AI128" s="883"/>
      <c r="AJ128" s="884"/>
      <c r="AK128" s="885">
        <v>13462</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492</v>
      </c>
      <c r="BG128" s="869"/>
      <c r="BH128" s="869"/>
      <c r="BI128" s="869"/>
      <c r="BJ128" s="869"/>
      <c r="BK128" s="869"/>
      <c r="BL128" s="892"/>
      <c r="BM128" s="868">
        <v>13.47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494</v>
      </c>
      <c r="DH128" s="873"/>
      <c r="DI128" s="873"/>
      <c r="DJ128" s="873"/>
      <c r="DK128" s="873"/>
      <c r="DL128" s="873" t="s">
        <v>413</v>
      </c>
      <c r="DM128" s="873"/>
      <c r="DN128" s="873"/>
      <c r="DO128" s="873"/>
      <c r="DP128" s="873"/>
      <c r="DQ128" s="873" t="s">
        <v>128</v>
      </c>
      <c r="DR128" s="873"/>
      <c r="DS128" s="873"/>
      <c r="DT128" s="873"/>
      <c r="DU128" s="873"/>
      <c r="DV128" s="874" t="s">
        <v>495</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9358910</v>
      </c>
      <c r="AB129" s="862"/>
      <c r="AC129" s="862"/>
      <c r="AD129" s="862"/>
      <c r="AE129" s="863"/>
      <c r="AF129" s="864">
        <v>9386034</v>
      </c>
      <c r="AG129" s="862"/>
      <c r="AH129" s="862"/>
      <c r="AI129" s="862"/>
      <c r="AJ129" s="863"/>
      <c r="AK129" s="864">
        <v>9259526</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498</v>
      </c>
      <c r="BG129" s="852"/>
      <c r="BH129" s="852"/>
      <c r="BI129" s="852"/>
      <c r="BJ129" s="852"/>
      <c r="BK129" s="852"/>
      <c r="BL129" s="853"/>
      <c r="BM129" s="851">
        <v>18.47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1615709</v>
      </c>
      <c r="AB130" s="862"/>
      <c r="AC130" s="862"/>
      <c r="AD130" s="862"/>
      <c r="AE130" s="863"/>
      <c r="AF130" s="864">
        <v>1674021</v>
      </c>
      <c r="AG130" s="862"/>
      <c r="AH130" s="862"/>
      <c r="AI130" s="862"/>
      <c r="AJ130" s="863"/>
      <c r="AK130" s="864">
        <v>1613707</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7743201</v>
      </c>
      <c r="AB131" s="845"/>
      <c r="AC131" s="845"/>
      <c r="AD131" s="845"/>
      <c r="AE131" s="846"/>
      <c r="AF131" s="847">
        <v>7712013</v>
      </c>
      <c r="AG131" s="845"/>
      <c r="AH131" s="845"/>
      <c r="AI131" s="845"/>
      <c r="AJ131" s="846"/>
      <c r="AK131" s="847">
        <v>7645819</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v>11.5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10.318781599999999</v>
      </c>
      <c r="AB132" s="825"/>
      <c r="AC132" s="825"/>
      <c r="AD132" s="825"/>
      <c r="AE132" s="826"/>
      <c r="AF132" s="827">
        <v>11.10218564</v>
      </c>
      <c r="AG132" s="825"/>
      <c r="AH132" s="825"/>
      <c r="AI132" s="825"/>
      <c r="AJ132" s="826"/>
      <c r="AK132" s="827">
        <v>11.47695231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10.6</v>
      </c>
      <c r="AB133" s="804"/>
      <c r="AC133" s="804"/>
      <c r="AD133" s="804"/>
      <c r="AE133" s="805"/>
      <c r="AF133" s="803">
        <v>10.9</v>
      </c>
      <c r="AG133" s="804"/>
      <c r="AH133" s="804"/>
      <c r="AI133" s="804"/>
      <c r="AJ133" s="805"/>
      <c r="AK133" s="803">
        <v>10.9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dJrmWSws66ul5MtzAkXo/m+DyLLog4ZYbDdRmFLLMv9KJS8jkQskW5IpGEKrAHdGrdvs/e9bNULNaT8d2QzTg==" saltValue="KcQPt4yU4svJI3r1IwG1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X19" zoomScale="80" zoomScaleNormal="85" zoomScaleSheetLayoutView="80" workbookViewId="0">
      <selection activeCell="AH73" sqref="AH7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s5dDjgfmQKQ3jwbjIF9JnoX+SLURbM8gV5p1zGXLFh5cxLOTs4ufHTYQVKkRWwNA14+O0bsbvDR0xi6SQRijag==" saltValue="6OJbse8YtzWGeiATbotw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0" zoomScale="80" zoomScaleNormal="8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dVRQsMfdGROg5Gzmz512l1FjlJVgVEq+yg1DwnmKxk9BtcvLUFfidYf6CPt5BymM6gxmfWNidrhhG5iBfFYZg==" saltValue="euMqU92GGhuNJrTZkxDOa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515</v>
      </c>
      <c r="AL9" s="1231"/>
      <c r="AM9" s="1231"/>
      <c r="AN9" s="1232"/>
      <c r="AO9" s="313">
        <v>2206212</v>
      </c>
      <c r="AP9" s="313">
        <v>64543</v>
      </c>
      <c r="AQ9" s="314">
        <v>70630</v>
      </c>
      <c r="AR9" s="315">
        <v>-8.6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516</v>
      </c>
      <c r="AL10" s="1231"/>
      <c r="AM10" s="1231"/>
      <c r="AN10" s="1232"/>
      <c r="AO10" s="316">
        <v>246453</v>
      </c>
      <c r="AP10" s="316">
        <v>7210</v>
      </c>
      <c r="AQ10" s="317">
        <v>8333</v>
      </c>
      <c r="AR10" s="318">
        <v>-13.5</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517</v>
      </c>
      <c r="AL11" s="1231"/>
      <c r="AM11" s="1231"/>
      <c r="AN11" s="1232"/>
      <c r="AO11" s="316">
        <v>362849</v>
      </c>
      <c r="AP11" s="316">
        <v>10615</v>
      </c>
      <c r="AQ11" s="317">
        <v>8447</v>
      </c>
      <c r="AR11" s="318">
        <v>25.7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518</v>
      </c>
      <c r="AL12" s="1231"/>
      <c r="AM12" s="1231"/>
      <c r="AN12" s="1232"/>
      <c r="AO12" s="316" t="s">
        <v>519</v>
      </c>
      <c r="AP12" s="316" t="s">
        <v>519</v>
      </c>
      <c r="AQ12" s="317">
        <v>1002</v>
      </c>
      <c r="AR12" s="318" t="s">
        <v>519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519</v>
      </c>
      <c r="AP13" s="316" t="s">
        <v>519</v>
      </c>
      <c r="AQ13" s="317">
        <v>12</v>
      </c>
      <c r="AR13" s="318" t="s">
        <v>519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521</v>
      </c>
      <c r="AL14" s="1231"/>
      <c r="AM14" s="1231"/>
      <c r="AN14" s="1232"/>
      <c r="AO14" s="316">
        <v>81203</v>
      </c>
      <c r="AP14" s="316">
        <v>2376</v>
      </c>
      <c r="AQ14" s="317">
        <v>2952</v>
      </c>
      <c r="AR14" s="318">
        <v>-19.5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522</v>
      </c>
      <c r="AL15" s="1231"/>
      <c r="AM15" s="1231"/>
      <c r="AN15" s="1232"/>
      <c r="AO15" s="316">
        <v>30132</v>
      </c>
      <c r="AP15" s="316">
        <v>882</v>
      </c>
      <c r="AQ15" s="317">
        <v>1842</v>
      </c>
      <c r="AR15" s="318">
        <v>-52.1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523</v>
      </c>
      <c r="AL16" s="1234"/>
      <c r="AM16" s="1234"/>
      <c r="AN16" s="1235"/>
      <c r="AO16" s="316">
        <v>-168739</v>
      </c>
      <c r="AP16" s="316">
        <v>-4936</v>
      </c>
      <c r="AQ16" s="317">
        <v>-6186</v>
      </c>
      <c r="AR16" s="318">
        <v>-20.2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2758110</v>
      </c>
      <c r="AP17" s="316">
        <v>80689</v>
      </c>
      <c r="AQ17" s="317">
        <v>87031</v>
      </c>
      <c r="AR17" s="318">
        <v>-7.3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528</v>
      </c>
      <c r="AL21" s="1228"/>
      <c r="AM21" s="1228"/>
      <c r="AN21" s="1229"/>
      <c r="AO21" s="328">
        <v>7.11</v>
      </c>
      <c r="AP21" s="329">
        <v>8.3000000000000007</v>
      </c>
      <c r="AQ21" s="330">
        <v>-1.19</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529</v>
      </c>
      <c r="AL22" s="1228"/>
      <c r="AM22" s="1228"/>
      <c r="AN22" s="1229"/>
      <c r="AO22" s="333">
        <v>99.3</v>
      </c>
      <c r="AP22" s="334">
        <v>97.7</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533</v>
      </c>
      <c r="AL32" s="1219"/>
      <c r="AM32" s="1219"/>
      <c r="AN32" s="1220"/>
      <c r="AO32" s="343">
        <v>1373126</v>
      </c>
      <c r="AP32" s="343">
        <v>40171</v>
      </c>
      <c r="AQ32" s="344">
        <v>50496</v>
      </c>
      <c r="AR32" s="345">
        <v>-20.399999999999999</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534</v>
      </c>
      <c r="AL33" s="1219"/>
      <c r="AM33" s="1219"/>
      <c r="AN33" s="1220"/>
      <c r="AO33" s="343" t="s">
        <v>519</v>
      </c>
      <c r="AP33" s="343" t="s">
        <v>519</v>
      </c>
      <c r="AQ33" s="344" t="s">
        <v>519</v>
      </c>
      <c r="AR33" s="345" t="s">
        <v>519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535</v>
      </c>
      <c r="AL34" s="1219"/>
      <c r="AM34" s="1219"/>
      <c r="AN34" s="1220"/>
      <c r="AO34" s="343" t="s">
        <v>519</v>
      </c>
      <c r="AP34" s="343" t="s">
        <v>519</v>
      </c>
      <c r="AQ34" s="344">
        <v>40</v>
      </c>
      <c r="AR34" s="345" t="s">
        <v>519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536</v>
      </c>
      <c r="AL35" s="1219"/>
      <c r="AM35" s="1219"/>
      <c r="AN35" s="1220"/>
      <c r="AO35" s="343">
        <v>1007552</v>
      </c>
      <c r="AP35" s="343">
        <v>29476</v>
      </c>
      <c r="AQ35" s="344">
        <v>19688</v>
      </c>
      <c r="AR35" s="345">
        <v>49.7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537</v>
      </c>
      <c r="AL36" s="1219"/>
      <c r="AM36" s="1219"/>
      <c r="AN36" s="1220"/>
      <c r="AO36" s="343">
        <v>77707</v>
      </c>
      <c r="AP36" s="343">
        <v>2273</v>
      </c>
      <c r="AQ36" s="344">
        <v>2838</v>
      </c>
      <c r="AR36" s="345">
        <v>-19.899999999999999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538</v>
      </c>
      <c r="AL37" s="1219"/>
      <c r="AM37" s="1219"/>
      <c r="AN37" s="1220"/>
      <c r="AO37" s="343">
        <v>46291</v>
      </c>
      <c r="AP37" s="343">
        <v>1354</v>
      </c>
      <c r="AQ37" s="344">
        <v>486</v>
      </c>
      <c r="AR37" s="345">
        <v>178.6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539</v>
      </c>
      <c r="AL38" s="1222"/>
      <c r="AM38" s="1222"/>
      <c r="AN38" s="1223"/>
      <c r="AO38" s="346" t="s">
        <v>519</v>
      </c>
      <c r="AP38" s="346" t="s">
        <v>519</v>
      </c>
      <c r="AQ38" s="347">
        <v>3</v>
      </c>
      <c r="AR38" s="335" t="s">
        <v>519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540</v>
      </c>
      <c r="AL39" s="1222"/>
      <c r="AM39" s="1222"/>
      <c r="AN39" s="1223"/>
      <c r="AO39" s="343">
        <v>-13462</v>
      </c>
      <c r="AP39" s="343">
        <v>-394</v>
      </c>
      <c r="AQ39" s="344">
        <v>-4320</v>
      </c>
      <c r="AR39" s="345">
        <v>-90.9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541</v>
      </c>
      <c r="AL40" s="1219"/>
      <c r="AM40" s="1219"/>
      <c r="AN40" s="1220"/>
      <c r="AO40" s="343">
        <v>-1613707</v>
      </c>
      <c r="AP40" s="343">
        <v>-47209</v>
      </c>
      <c r="AQ40" s="344">
        <v>-47973</v>
      </c>
      <c r="AR40" s="345">
        <v>-1.6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877507</v>
      </c>
      <c r="AP41" s="343">
        <v>25672</v>
      </c>
      <c r="AQ41" s="344">
        <v>21258</v>
      </c>
      <c r="AR41" s="345">
        <v>20.8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510</v>
      </c>
      <c r="AN49" s="1213" t="s">
        <v>545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546</v>
      </c>
      <c r="AO50" s="360" t="s">
        <v>547</v>
      </c>
      <c r="AP50" s="361" t="s">
        <v>548</v>
      </c>
      <c r="AQ50" s="362" t="s">
        <v>549</v>
      </c>
      <c r="AR50" s="363" t="s">
        <v>550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2814392</v>
      </c>
      <c r="AN51" s="365">
        <v>79593</v>
      </c>
      <c r="AO51" s="366">
        <v>106.3</v>
      </c>
      <c r="AP51" s="367">
        <v>81768</v>
      </c>
      <c r="AQ51" s="368">
        <v>-23.3</v>
      </c>
      <c r="AR51" s="369">
        <v>129.6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2231956</v>
      </c>
      <c r="AN52" s="373">
        <v>63121</v>
      </c>
      <c r="AO52" s="374">
        <v>128.69999999999999</v>
      </c>
      <c r="AP52" s="375">
        <v>37917</v>
      </c>
      <c r="AQ52" s="376">
        <v>-16.7</v>
      </c>
      <c r="AR52" s="377">
        <v>145.4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1124123</v>
      </c>
      <c r="AN53" s="365">
        <v>32019</v>
      </c>
      <c r="AO53" s="366">
        <v>-59.8</v>
      </c>
      <c r="AP53" s="367">
        <v>65876</v>
      </c>
      <c r="AQ53" s="368">
        <v>-19.399999999999999</v>
      </c>
      <c r="AR53" s="369">
        <v>-40.4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609788</v>
      </c>
      <c r="AN54" s="373">
        <v>17369</v>
      </c>
      <c r="AO54" s="374">
        <v>-72.5</v>
      </c>
      <c r="AP54" s="375">
        <v>36484</v>
      </c>
      <c r="AQ54" s="376">
        <v>-3.8</v>
      </c>
      <c r="AR54" s="377">
        <v>-68.7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1381460</v>
      </c>
      <c r="AN55" s="365">
        <v>39690</v>
      </c>
      <c r="AO55" s="366">
        <v>24</v>
      </c>
      <c r="AP55" s="367">
        <v>68468</v>
      </c>
      <c r="AQ55" s="368">
        <v>3.9</v>
      </c>
      <c r="AR55" s="369">
        <v>20.100000000000001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794946</v>
      </c>
      <c r="AN56" s="373">
        <v>22839</v>
      </c>
      <c r="AO56" s="374">
        <v>31.5</v>
      </c>
      <c r="AP56" s="375">
        <v>34140</v>
      </c>
      <c r="AQ56" s="376">
        <v>-6.4</v>
      </c>
      <c r="AR56" s="377">
        <v>37.9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1069672</v>
      </c>
      <c r="AN57" s="365">
        <v>31007</v>
      </c>
      <c r="AO57" s="366">
        <v>-21.9</v>
      </c>
      <c r="AP57" s="367">
        <v>69729</v>
      </c>
      <c r="AQ57" s="368">
        <v>1.8</v>
      </c>
      <c r="AR57" s="369">
        <v>-23.7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698230</v>
      </c>
      <c r="AN58" s="373">
        <v>20240</v>
      </c>
      <c r="AO58" s="374">
        <v>-11.4</v>
      </c>
      <c r="AP58" s="375">
        <v>38908</v>
      </c>
      <c r="AQ58" s="376">
        <v>14</v>
      </c>
      <c r="AR58" s="377">
        <v>-25.4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1636453</v>
      </c>
      <c r="AN59" s="365">
        <v>47875</v>
      </c>
      <c r="AO59" s="366">
        <v>54.4</v>
      </c>
      <c r="AP59" s="367">
        <v>74581</v>
      </c>
      <c r="AQ59" s="368">
        <v>7</v>
      </c>
      <c r="AR59" s="369">
        <v>47.4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1275451</v>
      </c>
      <c r="AN60" s="373">
        <v>37314</v>
      </c>
      <c r="AO60" s="374">
        <v>84.4</v>
      </c>
      <c r="AP60" s="375">
        <v>41563</v>
      </c>
      <c r="AQ60" s="376">
        <v>6.8</v>
      </c>
      <c r="AR60" s="377">
        <v>77.599999999999994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1605220</v>
      </c>
      <c r="AN61" s="380">
        <v>46037</v>
      </c>
      <c r="AO61" s="381">
        <v>20.6</v>
      </c>
      <c r="AP61" s="382">
        <v>72084</v>
      </c>
      <c r="AQ61" s="383">
        <v>-6</v>
      </c>
      <c r="AR61" s="369">
        <v>26.6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1122074</v>
      </c>
      <c r="AN62" s="373">
        <v>32177</v>
      </c>
      <c r="AO62" s="374">
        <v>32.1</v>
      </c>
      <c r="AP62" s="375">
        <v>37802</v>
      </c>
      <c r="AQ62" s="376">
        <v>-1.2</v>
      </c>
      <c r="AR62" s="377">
        <v>33.299999999999997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CGVfTnwKG5OIceoweYvQoUzp+MvEuH2ukBp9qicTEsA5AJhMuk9F0M7nNqCME7aCpRoiWF2569Org3+pxp2HFw==" saltValue="Z1H6HJInGKFTok/alndl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559</v>
      </c>
    </row>
    <row r="120" spans="125:125" ht="13.5" hidden="1" customHeight="1"/>
    <row r="121" spans="125:125" ht="13.5" hidden="1" customHeight="1">
      <c r="DU121" s="291"/>
    </row>
  </sheetData>
  <sheetProtection algorithmName="SHA-512" hashValue="jDEs01JNtcj2pLoL5JXVamLDiwWRsuauomy7nDec2om23UtelF9z8T1dNguflzHNJKNDkHLpSDongyic3+lCfQ==" saltValue="zj9gY+MW1FT5KaNt07Qm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560</v>
      </c>
    </row>
  </sheetData>
  <sheetProtection algorithmName="SHA-512" hashValue="zXRHOUW2JLe/ggQ0ABdhYnBGMaua6sQ9RlRf5nKVIT1Slxtk3oW0vic+UKrVPY5xhnnrqI8/cmbcXQn7lvhtfA==" saltValue="3aK19KyZ6bIkoTS199M8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6" t="s">
        <v>3</v>
      </c>
      <c r="D47" s="1236"/>
      <c r="E47" s="1237"/>
      <c r="F47" s="11">
        <v>55.61</v>
      </c>
      <c r="G47" s="12">
        <v>58.1</v>
      </c>
      <c r="H47" s="12">
        <v>71.25</v>
      </c>
      <c r="I47" s="12">
        <v>68.69</v>
      </c>
      <c r="J47" s="13">
        <v>66.27</v>
      </c>
    </row>
    <row r="48" spans="2:10" ht="57.75" customHeight="1">
      <c r="B48" s="14"/>
      <c r="C48" s="1238" t="s">
        <v>4</v>
      </c>
      <c r="D48" s="1238"/>
      <c r="E48" s="1239"/>
      <c r="F48" s="15">
        <v>8.5299999999999994</v>
      </c>
      <c r="G48" s="16">
        <v>10.039999999999999</v>
      </c>
      <c r="H48" s="16">
        <v>10.18</v>
      </c>
      <c r="I48" s="16">
        <v>12.38</v>
      </c>
      <c r="J48" s="17">
        <v>11.91</v>
      </c>
    </row>
    <row r="49" spans="2:10" ht="57.75" customHeight="1" thickBot="1">
      <c r="B49" s="18"/>
      <c r="C49" s="1240" t="s">
        <v>5</v>
      </c>
      <c r="D49" s="1240"/>
      <c r="E49" s="1241"/>
      <c r="F49" s="19">
        <v>3.03</v>
      </c>
      <c r="G49" s="20" t="s">
        <v>566</v>
      </c>
      <c r="H49" s="20">
        <v>5.4</v>
      </c>
      <c r="I49" s="20" t="s">
        <v>567</v>
      </c>
      <c r="J49" s="21" t="s">
        <v>568</v>
      </c>
    </row>
    <row r="50" spans="2:10" ht="13.5" customHeight="1"/>
  </sheetData>
  <sheetProtection algorithmName="SHA-512" hashValue="X/+m3uHPahpy8K1SENtHiFggFXLOIdcMwWamnhWdA1wNiNsG6wZD2IPC+AMH4S2OvBvOzUJnxRz/5uo9Ug9Ffw==" saltValue="7gX2CsAX9MS4eQfD3NKH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2021-09-24T04:14:55Z</cp:lastPrinted>
  <dcterms:created xsi:type="dcterms:W3CDTF">2021-02-05T03:55:39Z</dcterms:created>
  <dcterms:modified xsi:type="dcterms:W3CDTF">2021-09-24T04:15:26Z</dcterms:modified>
  <cp:category/>
</cp:coreProperties>
</file>