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ulfs01\Asakuchi_City_Office\01文書管理\2026(R8)年度\10企画財政部\10財政課\01_財政係\(6)財政状況の調査報告\財政状況資料集\20260818_【9／17〆切】令和６年度財政状況資料集の作成について（2回目・地方公会計関係）\提出・HP公開\"/>
    </mc:Choice>
  </mc:AlternateContent>
  <xr:revisionPtr revIDLastSave="0" documentId="13_ncr:1_{38F2DF00-5233-430B-A61D-234764D48C9B}"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U34" i="10"/>
  <c r="U35" i="10" s="1"/>
  <c r="U36" i="10" s="1"/>
  <c r="BE34" i="10" l="1"/>
</calcChain>
</file>

<file path=xl/sharedStrings.xml><?xml version="1.0" encoding="utf-8"?>
<sst xmlns="http://schemas.openxmlformats.org/spreadsheetml/2006/main" count="1142" uniqueCount="585">
  <si>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</si>
  <si>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</si>
  <si>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</si>
  <si>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</si>
  <si>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</si>
  <si>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</si>
  <si>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</si>
  <si>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</si>
  <si>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</si>
  <si>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</si>
  <si>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</si>
  <si>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</si>
  <si>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</si>
  <si>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</si>
  <si>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</si>
  <si>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</si>
  <si>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</si>
  <si>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</si>
  <si>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</si>
  <si>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</si>
  <si>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</si>
  <si>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</si>
  <si>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</si>
  <si>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</si>
  <si>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</si>
  <si>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</si>
  <si>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</si>
  <si>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</si>
  <si>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</si>
  <si>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</si>
  <si>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</si>
  <si>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</si>
  <si>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</si>
  <si>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</si>
  <si>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</si>
  <si>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</si>
  <si>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</si>
  <si>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</si>
  <si>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</si>
  <si>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</si>
  <si>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</si>
  <si>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</si>
  <si>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</si>
  <si>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</si>
  <si>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</si>
  <si>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</si>
  <si>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</si>
  <si>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</si>
  <si>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</si>
  <si>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</si>
  <si>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</si>
  <si>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</si>
  <si>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</si>
  <si>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</si>
  <si>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</si>
  <si>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</si>
  <si>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</si>
  <si>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</si>
  <si>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</si>
  <si>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</si>
  <si>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</si>
  <si>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</si>
  <si>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</si>
  <si>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</si>
  <si>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</si>
  <si>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</si>
  <si>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</si>
  <si>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</si>
  <si>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</si>
  <si>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</si>
  <si>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</si>
  <si>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</si>
  <si>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</si>
  <si>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</si>
  <si>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</si>
  <si>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</si>
  <si>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</si>
  <si>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</si>
  <si>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</si>
  <si>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</si>
  <si>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</si>
  <si>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</si>
  <si>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</si>
  <si>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</si>
  <si>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</si>
  <si>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</si>
  <si>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</si>
  <si>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</si>
  <si>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</si>
  <si>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</si>
  <si>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</si>
  <si>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</si>
  <si>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</si>
  <si>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</si>
  <si>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浅口市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</si>
  <si>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</si>
  <si>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</si>
  <si>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</si>
  <si>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</si>
  <si>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</si>
  <si>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</si>
  <si>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</si>
  <si>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</si>
  <si>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</si>
  <si>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</si>
  <si>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</si>
  <si>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</si>
  <si>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</si>
  <si>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</si>
  <si>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</si>
  <si>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</si>
  <si>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</si>
  <si>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</si>
  <si>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</si>
  <si>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</si>
  <si>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</si>
  <si>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</si>
  <si>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</si>
  <si>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</si>
  <si>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</si>
  <si>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</si>
  <si>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</si>
  <si>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</si>
  <si>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</si>
  <si>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</si>
  <si>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</si>
  <si>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</si>
  <si>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</si>
  <si>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</si>
  <si>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</si>
  <si>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</si>
  <si>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</si>
  <si>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</si>
  <si>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</si>
  <si>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</si>
  <si>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</si>
  <si>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</si>
  <si>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</si>
  <si>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</si>
  <si>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</si>
  <si>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</si>
  <si>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</si>
  <si>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</si>
  <si>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</si>
  <si>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</si>
  <si>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</si>
  <si>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</si>
  <si>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</si>
  <si>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</si>
  <si>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</si>
  <si>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</si>
  <si>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</si>
  <si>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</si>
  <si>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</si>
  <si>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</si>
  <si>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</si>
  <si>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</si>
  <si>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</si>
  <si>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</si>
  <si>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</si>
  <si>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</si>
  <si>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</si>
  <si>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</si>
  <si>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</si>
  <si>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</si>
  <si>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</si>
  <si>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</si>
  <si>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</si>
  <si>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</si>
  <si>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</si>
  <si>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</si>
  <si>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</si>
  <si>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</si>
  <si>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</si>
  <si>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</si>
  <si>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</si>
  <si>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</si>
  <si>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</si>
  <si>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</si>
  <si>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</si>
  <si>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</si>
  <si>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</si>
  <si>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</si>
  <si>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</si>
  <si>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</si>
  <si>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</si>
  <si>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</si>
  <si>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</si>
  <si>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</si>
  <si>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</si>
  <si>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</si>
  <si>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</si>
  <si>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</si>
  <si>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</si>
  <si>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</si>
  <si>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</si>
  <si>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</si>
  <si>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</si>
  <si>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</si>
  <si>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</si>
  <si>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</si>
  <si>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</si>
  <si>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</si>
  <si>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岡山県浅口市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</si>
  <si>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</si>
  <si>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</si>
  <si>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</si>
  <si>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</si>
  <si>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</si>
  <si>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</si>
  <si>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</si>
  <si>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</si>
  <si>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</si>
  <si>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</si>
  <si>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</si>
  <si>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</si>
  <si>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</si>
  <si>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</si>
  <si>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</si>
  <si>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</si>
  <si>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</si>
  <si>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</si>
  <si>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</si>
  <si>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</si>
  <si>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</si>
  <si>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</si>
  <si>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</si>
  <si>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</si>
  <si>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</si>
  <si>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</si>
  <si>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</si>
  <si>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</si>
  <si>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</si>
  <si>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</si>
  <si>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</si>
  <si>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</si>
  <si>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</si>
  <si>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</si>
  <si>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</si>
  <si>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</si>
  <si>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</si>
  <si>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</si>
  <si>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</si>
  <si>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</si>
  <si>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</si>
  <si>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</si>
  <si>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</si>
  <si>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</si>
  <si>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</si>
  <si>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</si>
  <si>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</si>
  <si>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</si>
  <si>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</si>
  <si>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</si>
  <si>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</si>
  <si>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</si>
  <si>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</si>
  <si>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</si>
  <si>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</si>
  <si>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</si>
  <si>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</si>
  <si>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</si>
  <si>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</si>
  <si>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</si>
  <si>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</si>
  <si>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</si>
  <si>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</si>
  <si>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</si>
  <si>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</si>
  <si>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</si>
  <si>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</si>
  <si>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</si>
  <si>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</si>
  <si>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</si>
  <si>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</si>
  <si>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</si>
  <si>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</si>
  <si>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</si>
  <si>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</si>
  <si>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</si>
  <si>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</si>
  <si>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</si>
  <si>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</si>
  <si>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</si>
  <si>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</si>
  <si>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</si>
  <si>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</si>
  <si>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</si>
  <si>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</si>
  <si>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</si>
  <si>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</si>
  <si>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</si>
  <si>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</si>
  <si>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</si>
  <si>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</si>
  <si>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</si>
  <si>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</si>
  <si>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</si>
  <si>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</si>
  <si>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</si>
  <si>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</si>
  <si>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</si>
  <si>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</si>
  <si>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</si>
  <si>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</si>
  <si>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</si>
  <si>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</si>
  <si>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</si>
  <si>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</si>
  <si>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</si>
  <si>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</si>
  <si>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</si>
  <si>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</si>
  <si>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</si>
  <si>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</si>
  <si>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</si>
  <si>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</si>
  <si>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</si>
  <si>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</si>
  <si>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</si>
  <si>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</si>
  <si>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</si>
  <si>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</si>
  <si>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</si>
  <si>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</si>
  <si>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</si>
  <si>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</si>
  <si>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</si>
  <si>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</si>
  <si>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</si>
  <si>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</si>
  <si>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</si>
  <si>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</si>
  <si>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</si>
  <si>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</si>
  <si>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</si>
  <si>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</si>
  <si>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</si>
  <si>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</si>
  <si>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</si>
  <si>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</si>
  <si>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</si>
  <si>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</si>
  <si>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</si>
  <si>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</si>
  <si>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</si>
  <si>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</si>
  <si>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</si>
  <si>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</si>
  <si>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</si>
  <si>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</si>
  <si>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</si>
  <si>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</si>
  <si>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</si>
  <si>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岡山県浅口市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</si>
  <si>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</si>
  <si>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</si>
  <si>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</si>
  <si>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</si>
  <si>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</si>
  <si>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</si>
  <si>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</si>
  <si>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</si>
  <si>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</si>
  <si>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</si>
  <si>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</si>
  <si>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</si>
  <si>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</si>
  <si>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</si>
  <si>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</si>
  <si>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</si>
  <si>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</si>
  <si>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</si>
  <si>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</si>
  <si>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</si>
  <si>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浅口市畑地かんがい給水事業特別会計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</si>
  <si>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</si>
  <si>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</si>
  <si>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</si>
  <si>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</si>
  <si>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</si>
  <si>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</si>
  <si>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</si>
  <si>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</si>
  <si>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</si>
  <si>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</si>
  <si>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</si>
  <si>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</si>
  <si>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</si>
  <si>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浅口市国民健康保険特別会計</t>
    <phoneticPr fontId="5"/>
  </si>
  <si>
    <t>浅口市介護保険特別会計</t>
    <phoneticPr fontId="5"/>
  </si>
  <si>
    <t>浅口市後期高齢者医療特別会計</t>
    <phoneticPr fontId="5"/>
  </si>
  <si>
    <t>浅口市水道事業会計</t>
    <phoneticPr fontId="5"/>
  </si>
  <si>
    <t>法適用企業</t>
    <phoneticPr fontId="5"/>
  </si>
  <si>
    <t>浅口市下水道事業会計</t>
    <phoneticPr fontId="5"/>
  </si>
  <si>
    <t>浅口市工業団地開発事業特別会計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</si>
  <si>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</si>
  <si>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</si>
  <si>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</si>
  <si>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</si>
  <si>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</si>
  <si>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</si>
  <si>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</si>
  <si>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</si>
  <si>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</si>
  <si>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</si>
  <si>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</si>
  <si>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</si>
  <si>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</si>
  <si>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</si>
  <si>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</si>
  <si>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</si>
  <si>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</si>
  <si>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</si>
  <si>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</si>
  <si>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</si>
  <si>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</si>
  <si>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</si>
  <si>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</si>
  <si>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</si>
  <si>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</si>
  <si>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</si>
  <si>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</si>
  <si>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</si>
  <si>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</si>
  <si>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</si>
  <si>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</si>
  <si>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</si>
  <si>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</si>
  <si>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</si>
  <si>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</si>
  <si>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</si>
  <si>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</si>
  <si>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</si>
  <si>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</si>
  <si>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</si>
  <si>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</si>
  <si>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</si>
  <si>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</si>
  <si>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</si>
  <si>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</si>
  <si>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</si>
  <si>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</si>
  <si>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</si>
  <si>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</si>
  <si>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</si>
  <si>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</si>
  <si>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</si>
  <si>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</si>
  <si>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</si>
  <si>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</si>
  <si>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</si>
  <si>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</si>
  <si>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</si>
  <si>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</si>
  <si>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</si>
  <si>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</si>
  <si>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</si>
  <si>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</si>
  <si>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</si>
  <si>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</si>
  <si>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</si>
  <si>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</si>
  <si>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</si>
  <si>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</si>
  <si>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</si>
  <si>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</si>
  <si>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</si>
  <si>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</si>
  <si>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</si>
  <si>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</si>
  <si>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</si>
  <si>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</si>
  <si>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</si>
  <si>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</si>
  <si>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</si>
  <si>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</si>
  <si>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</si>
  <si>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</si>
  <si>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</si>
  <si>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</si>
  <si>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</si>
  <si>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</si>
  <si>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</si>
  <si>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</si>
  <si>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</si>
  <si>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</si>
  <si>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</si>
  <si>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</si>
  <si>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</si>
  <si>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</si>
  <si>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</si>
  <si>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</si>
  <si>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</si>
  <si>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</si>
  <si>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</si>
  <si>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</si>
  <si>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</si>
  <si>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</si>
  <si>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</si>
  <si>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</si>
  <si>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</si>
  <si>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</si>
  <si>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</si>
  <si>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</si>
  <si>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</si>
  <si>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</si>
  <si>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</si>
  <si>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</si>
  <si>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</si>
  <si>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</si>
  <si>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</si>
  <si>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</si>
  <si>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</si>
  <si>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</si>
  <si>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</si>
  <si>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</si>
  <si>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</si>
  <si>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</si>
  <si>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</si>
  <si>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</si>
  <si>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</si>
  <si>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</si>
  <si>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</si>
  <si>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</si>
  <si>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</si>
  <si>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</si>
  <si>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</si>
  <si>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</si>
  <si>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</si>
  <si>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</si>
  <si>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</si>
  <si>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7.41</t>
  </si>
  <si>
    <t>▲ 4.94</t>
  </si>
  <si>
    <t>▲ 5.71</t>
  </si>
  <si>
    <t>▲ 12.01</t>
  </si>
  <si>
    <t>▲ 8.97</t>
  </si>
  <si>
    <t>浅口市水道事業会計</t>
  </si>
  <si>
    <t>一般会計</t>
  </si>
  <si>
    <t>浅口市国民健康保険特別会計</t>
  </si>
  <si>
    <t>浅口市介護保険特別会計</t>
  </si>
  <si>
    <t>浅口市下水道事業会計</t>
  </si>
  <si>
    <t>浅口市後期高齢者医療特別会計</t>
  </si>
  <si>
    <t>浅口市畑地かんがい給水事業特別会計</t>
  </si>
  <si>
    <t>浅口市工業団地開発事業特別会計</t>
  </si>
  <si>
    <t>その他会計（赤字）</t>
  </si>
  <si>
    <t>その他会計（黒字）</t>
  </si>
  <si>
    <t>R02</t>
    <phoneticPr fontId="5"/>
  </si>
  <si>
    <t>R03</t>
    <phoneticPr fontId="5"/>
  </si>
  <si>
    <t>R04</t>
    <phoneticPr fontId="5"/>
  </si>
  <si>
    <t>R05</t>
    <phoneticPr fontId="5"/>
  </si>
  <si>
    <t>R06</t>
    <phoneticPr fontId="5"/>
  </si>
  <si>
    <t>-</t>
    <phoneticPr fontId="2"/>
  </si>
  <si>
    <t>岡山県後期高齢者医療広域連合後期高齢者医療特別会計</t>
    <rPh sb="0" eb="3">
      <t>オカヤマケン</t>
    </rPh>
    <rPh sb="3" eb="10">
      <t>コウキコウレイシャイリョウ</t>
    </rPh>
    <rPh sb="10" eb="12">
      <t>コウイキ</t>
    </rPh>
    <rPh sb="12" eb="14">
      <t>レンゴウ</t>
    </rPh>
    <rPh sb="14" eb="16">
      <t>コウキ</t>
    </rPh>
    <rPh sb="16" eb="19">
      <t>コウレイシャ</t>
    </rPh>
    <rPh sb="19" eb="21">
      <t>イリョウ</t>
    </rPh>
    <rPh sb="21" eb="23">
      <t>トクベツ</t>
    </rPh>
    <rPh sb="23" eb="25">
      <t>カイケイ</t>
    </rPh>
    <phoneticPr fontId="38"/>
  </si>
  <si>
    <t>岡山県西南水道企業団</t>
    <rPh sb="0" eb="3">
      <t>オカヤマケン</t>
    </rPh>
    <rPh sb="3" eb="5">
      <t>セイナン</t>
    </rPh>
    <rPh sb="5" eb="7">
      <t>スイドウ</t>
    </rPh>
    <rPh sb="7" eb="10">
      <t>キギョウダン</t>
    </rPh>
    <phoneticPr fontId="38"/>
  </si>
  <si>
    <t>倉敷西部清掃施設組合</t>
    <rPh sb="0" eb="2">
      <t>クラシキ</t>
    </rPh>
    <rPh sb="2" eb="4">
      <t>セイブ</t>
    </rPh>
    <rPh sb="4" eb="6">
      <t>セイソウ</t>
    </rPh>
    <rPh sb="6" eb="8">
      <t>シセツ</t>
    </rPh>
    <rPh sb="8" eb="10">
      <t>クミアイ</t>
    </rPh>
    <phoneticPr fontId="38"/>
  </si>
  <si>
    <t>笠岡地区消防組合</t>
    <rPh sb="0" eb="2">
      <t>カサオカ</t>
    </rPh>
    <rPh sb="2" eb="4">
      <t>チク</t>
    </rPh>
    <rPh sb="4" eb="6">
      <t>ショウボウ</t>
    </rPh>
    <rPh sb="6" eb="8">
      <t>クミアイ</t>
    </rPh>
    <phoneticPr fontId="38"/>
  </si>
  <si>
    <t>岡山県西部環境整備施設組合</t>
    <rPh sb="3" eb="5">
      <t>セイブ</t>
    </rPh>
    <rPh sb="5" eb="7">
      <t>カンキョウ</t>
    </rPh>
    <rPh sb="7" eb="9">
      <t>セイビ</t>
    </rPh>
    <rPh sb="9" eb="11">
      <t>シセツ</t>
    </rPh>
    <rPh sb="11" eb="13">
      <t>クミアイ</t>
    </rPh>
    <phoneticPr fontId="38"/>
  </si>
  <si>
    <t>岡山県西部衛生施設組合</t>
    <rPh sb="0" eb="3">
      <t>オカヤマケン</t>
    </rPh>
    <rPh sb="3" eb="5">
      <t>セイブ</t>
    </rPh>
    <rPh sb="5" eb="7">
      <t>エイセイ</t>
    </rPh>
    <rPh sb="7" eb="9">
      <t>シセツ</t>
    </rPh>
    <rPh sb="9" eb="11">
      <t>クミアイ</t>
    </rPh>
    <phoneticPr fontId="38"/>
  </si>
  <si>
    <t>岡山県市町村税整理組合</t>
    <rPh sb="0" eb="3">
      <t>オカヤマケン</t>
    </rPh>
    <rPh sb="3" eb="6">
      <t>シチョウソン</t>
    </rPh>
    <rPh sb="6" eb="7">
      <t>ゼイ</t>
    </rPh>
    <rPh sb="7" eb="9">
      <t>セイリ</t>
    </rPh>
    <rPh sb="9" eb="11">
      <t>クミアイ</t>
    </rPh>
    <phoneticPr fontId="38"/>
  </si>
  <si>
    <t>備南競艇事業組合一般会計</t>
    <rPh sb="0" eb="2">
      <t>ビナン</t>
    </rPh>
    <rPh sb="2" eb="4">
      <t>キョウテイ</t>
    </rPh>
    <rPh sb="4" eb="6">
      <t>ジギョウ</t>
    </rPh>
    <rPh sb="6" eb="8">
      <t>クミアイ</t>
    </rPh>
    <rPh sb="8" eb="10">
      <t>イッパン</t>
    </rPh>
    <rPh sb="10" eb="12">
      <t>カイケイ</t>
    </rPh>
    <phoneticPr fontId="38"/>
  </si>
  <si>
    <t>岡山県後期高齢者医療広域連合一般会計</t>
    <rPh sb="0" eb="3">
      <t>オカヤマケン</t>
    </rPh>
    <rPh sb="3" eb="10">
      <t>コウキコウレイシャイリョウ</t>
    </rPh>
    <rPh sb="10" eb="12">
      <t>コウイキ</t>
    </rPh>
    <rPh sb="12" eb="14">
      <t>レンゴウ</t>
    </rPh>
    <rPh sb="14" eb="16">
      <t>イッパン</t>
    </rPh>
    <rPh sb="16" eb="18">
      <t>カイケイ</t>
    </rPh>
    <phoneticPr fontId="38"/>
  </si>
  <si>
    <t>備南競艇事業組合競艇事業特別会計</t>
    <rPh sb="0" eb="2">
      <t>ビナン</t>
    </rPh>
    <rPh sb="2" eb="4">
      <t>キョウテイ</t>
    </rPh>
    <rPh sb="4" eb="6">
      <t>ジギョウ</t>
    </rPh>
    <rPh sb="6" eb="8">
      <t>クミアイ</t>
    </rPh>
    <rPh sb="8" eb="10">
      <t>キョウテイ</t>
    </rPh>
    <rPh sb="10" eb="12">
      <t>ジギョウ</t>
    </rPh>
    <rPh sb="12" eb="14">
      <t>トクベツ</t>
    </rPh>
    <rPh sb="14" eb="16">
      <t>カイケイ</t>
    </rPh>
    <phoneticPr fontId="38"/>
  </si>
  <si>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38"/>
  </si>
  <si>
    <t>岡山県市町村総合事務組合一般会計</t>
    <rPh sb="12" eb="14">
      <t>イッパン</t>
    </rPh>
    <rPh sb="14" eb="16">
      <t>カイケイ</t>
    </rPh>
    <phoneticPr fontId="38"/>
  </si>
  <si>
    <t>岡山県市町村総合事務組合拠出金特別会計</t>
    <phoneticPr fontId="38"/>
  </si>
  <si>
    <t>-</t>
    <phoneticPr fontId="2"/>
  </si>
  <si>
    <t>浅口市土地開発公社</t>
    <rPh sb="0" eb="3">
      <t>アサクチシ</t>
    </rPh>
    <rPh sb="3" eb="5">
      <t>トチ</t>
    </rPh>
    <rPh sb="5" eb="7">
      <t>カイハツ</t>
    </rPh>
    <rPh sb="7" eb="9">
      <t>コウシャ</t>
    </rPh>
    <phoneticPr fontId="2"/>
  </si>
  <si>
    <t>合併振興基金</t>
    <rPh sb="0" eb="2">
      <t>ガッペイ</t>
    </rPh>
    <rPh sb="2" eb="4">
      <t>シンコウ</t>
    </rPh>
    <rPh sb="4" eb="6">
      <t>キキン</t>
    </rPh>
    <phoneticPr fontId="5"/>
  </si>
  <si>
    <t>学校施設等整備基金</t>
    <rPh sb="0" eb="2">
      <t>ガッコウ</t>
    </rPh>
    <rPh sb="2" eb="4">
      <t>シセツ</t>
    </rPh>
    <rPh sb="4" eb="5">
      <t>トウ</t>
    </rPh>
    <rPh sb="5" eb="7">
      <t>セイビ</t>
    </rPh>
    <rPh sb="7" eb="9">
      <t>キキン</t>
    </rPh>
    <phoneticPr fontId="5"/>
  </si>
  <si>
    <t>まちづくり基金</t>
    <rPh sb="5" eb="7">
      <t>キキン</t>
    </rPh>
    <phoneticPr fontId="5"/>
  </si>
  <si>
    <t>社会体育施設整備基金</t>
    <rPh sb="0" eb="2">
      <t>シャカイ</t>
    </rPh>
    <rPh sb="2" eb="4">
      <t>タイイク</t>
    </rPh>
    <rPh sb="4" eb="6">
      <t>シセツ</t>
    </rPh>
    <rPh sb="6" eb="8">
      <t>セイビ</t>
    </rPh>
    <rPh sb="8" eb="10">
      <t>キキン</t>
    </rPh>
    <phoneticPr fontId="5"/>
  </si>
  <si>
    <t>文化振興基金</t>
    <rPh sb="0" eb="2">
      <t>ブンカ</t>
    </rPh>
    <rPh sb="2" eb="4">
      <t>シンコウ</t>
    </rPh>
    <rPh sb="4" eb="6">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</si>
  <si>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</si>
  <si>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</si>
  <si>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</si>
  <si>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類似団体と比較して、将来負担比率は低い水準にあるが、有形固定資産減価償却率は高い水準にある。
将来負担比率について、公営企業債等繰入見込額および退職手当負担見込額の減により将来負担額は減少している。交付税措置の高い地方債を選択し計画的に借入を行っているため、低い水準を維持している。
有形固定資産減価償却率についても、公共施設等の適正な管理により水準の維持に努めていく。</t>
    <rPh sb="72" eb="74">
      <t>タイショク</t>
    </rPh>
    <rPh sb="74" eb="76">
      <t>テアテ</t>
    </rPh>
    <rPh sb="76" eb="78">
      <t>フタン</t>
    </rPh>
    <rPh sb="78" eb="80">
      <t>ミコ</t>
    </rPh>
    <rPh sb="80" eb="81">
      <t>ガク</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</si>
  <si>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</si>
  <si>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</si>
  <si>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</si>
  <si>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</si>
  <si>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</si>
  <si>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</si>
  <si>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比率ともに類似団体と比較して低くなっている。将来負担比率は、上記で述べた通り、公営企業債等繰入見込額および退職手当負担見込額の減により将来負担額は減少しており、交付税措置の高い地方債を選択し計画的に借入を行っているため、低い水準を維持している。
実質公債費比率は、標準税収入額等および普通交付税額の増により、単年度数値は前年度より0.7ポイントの減であり、令和3年度の単年度数値に比べ、令和6年度の単年度数値が0.9ポイントの減であるため、3カ年平均数値は0.3ポイント減少した。今後も低い水準の維持に努めていく。</t>
    <rPh sb="64" eb="66">
      <t>タイショク</t>
    </rPh>
    <rPh sb="66" eb="68">
      <t>テアテ</t>
    </rPh>
    <rPh sb="68" eb="70">
      <t>フタン</t>
    </rPh>
    <rPh sb="70" eb="72">
      <t>ミコ</t>
    </rPh>
    <rPh sb="72" eb="73">
      <t>ガク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</si>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</sst>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6496653-8A2B-4361-8067-6B0271EA9C8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390B-4D97-BF07-AED213DA7F0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43879</c:v>
                </c:pt>
                <c:pt idx="1">
                  <c:v>30258</c:v>
                </c:pt>
                <c:pt idx="2">
                  <c:v>29929</c:v>
                </c:pt>
                <c:pt idx="3">
                  <c:v>38132</c:v>
                </c:pt>
                <c:pt idx="4">
                  <c:v>65318</c:v>
                </c:pt>
              </c:numCache>
            </c:numRef>
          </c:val>
          <c:smooth val="0"/>
          <c:extLst>
            <c:ext xmlns:c16="http://schemas.microsoft.com/office/drawing/2014/chart" uri="{C3380CC4-5D6E-409C-BE32-E72D297353CC}">
              <c16:uniqueId val="{00000001-390B-4D97-BF07-AED213DA7F0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11.47</c:v>
                </c:pt>
                <c:pt idx="1">
                  <c:v>12.87</c:v>
                </c:pt>
                <c:pt idx="2">
                  <c:v>14.61</c:v>
                </c:pt>
                <c:pt idx="3">
                  <c:v>11.16</c:v>
                </c:pt>
                <c:pt idx="4">
                  <c:v>8.76</c:v>
                </c:pt>
              </c:numCache>
            </c:numRef>
          </c:val>
          <c:extLst>
            <c:ext xmlns:c16="http://schemas.microsoft.com/office/drawing/2014/chart" uri="{C3380CC4-5D6E-409C-BE32-E72D297353CC}">
              <c16:uniqueId val="{00000000-F630-4164-97D4-8B312A67896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62.82</c:v>
                </c:pt>
                <c:pt idx="1">
                  <c:v>60.05</c:v>
                </c:pt>
                <c:pt idx="2">
                  <c:v>60.84</c:v>
                </c:pt>
                <c:pt idx="3">
                  <c:v>58.92</c:v>
                </c:pt>
                <c:pt idx="4">
                  <c:v>56.19</c:v>
                </c:pt>
              </c:numCache>
            </c:numRef>
          </c:val>
          <c:extLst>
            <c:ext xmlns:c16="http://schemas.microsoft.com/office/drawing/2014/chart" uri="{C3380CC4-5D6E-409C-BE32-E72D297353CC}">
              <c16:uniqueId val="{00000001-F630-4164-97D4-8B312A67896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-7.41</c:v>
                </c:pt>
                <c:pt idx="1">
                  <c:v>-4.9400000000000004</c:v>
                </c:pt>
                <c:pt idx="2">
                  <c:v>-5.71</c:v>
                </c:pt>
                <c:pt idx="3">
                  <c:v>-12.01</c:v>
                </c:pt>
                <c:pt idx="4">
                  <c:v>-8.9700000000000006</c:v>
                </c:pt>
              </c:numCache>
            </c:numRef>
          </c:val>
          <c:smooth val="0"/>
          <c:extLst>
            <c:ext xmlns:c16="http://schemas.microsoft.com/office/drawing/2014/chart" uri="{C3380CC4-5D6E-409C-BE32-E72D297353CC}">
              <c16:uniqueId val="{00000002-F630-4164-97D4-8B312A67896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c:v>
                </c:pt>
                <c:pt idx="6">
                  <c:v>0</c:v>
                </c:pt>
                <c:pt idx="7">
                  <c:v>0</c:v>
                </c:pt>
                <c:pt idx="8">
                  <c:v>0</c:v>
                </c:pt>
                <c:pt idx="9">
                  <c:v>0</c:v>
                </c:pt>
              </c:numCache>
            </c:numRef>
          </c:val>
          <c:extLst>
            <c:ext xmlns:c16="http://schemas.microsoft.com/office/drawing/2014/chart" uri="{C3380CC4-5D6E-409C-BE32-E72D297353CC}">
              <c16:uniqueId val="{00000000-BEE2-4379-BAD6-98307793505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EE2-4379-BAD6-983077935055}"/>
            </c:ext>
          </c:extLst>
        </c:ser>
        <c:ser>
          <c:idx val="2"/>
          <c:order val="2"/>
          <c:tx>
            <c:strRef>
              <c:f>データシート!$A$29</c:f>
              <c:strCache>
                <c:ptCount val="1"/>
                <c:pt idx="0">
                  <c:v>浅口市工業団地開発事業特別会計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EE2-4379-BAD6-983077935055}"/>
            </c:ext>
          </c:extLst>
        </c:ser>
        <c:ser>
          <c:idx val="3"/>
          <c:order val="3"/>
          <c:tx>
            <c:strRef>
              <c:f>データシート!$A$30</c:f>
              <c:strCache>
                <c:ptCount val="1"/>
                <c:pt idx="0">
                  <c:v>浅口市畑地かんがい給水事業特別会計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c:v>
                </c:pt>
                <c:pt idx="4">
                  <c:v>#N/A</c:v>
                </c:pt>
                <c:pt idx="5">
                  <c:v>0.04</c:v>
                </c:pt>
                <c:pt idx="6">
                  <c:v>#N/A</c:v>
                </c:pt>
                <c:pt idx="7">
                  <c:v>0.03</c:v>
                </c:pt>
                <c:pt idx="8">
                  <c:v>#N/A</c:v>
                </c:pt>
                <c:pt idx="9">
                  <c:v>0</c:v>
                </c:pt>
              </c:numCache>
            </c:numRef>
          </c:val>
          <c:extLst>
            <c:ext xmlns:c16="http://schemas.microsoft.com/office/drawing/2014/chart" uri="{C3380CC4-5D6E-409C-BE32-E72D297353CC}">
              <c16:uniqueId val="{00000003-BEE2-4379-BAD6-983077935055}"/>
            </c:ext>
          </c:extLst>
        </c:ser>
        <c:ser>
          <c:idx val="4"/>
          <c:order val="4"/>
          <c:tx>
            <c:strRef>
              <c:f>データシート!$A$31</c:f>
              <c:strCache>
                <c:ptCount val="1"/>
                <c:pt idx="0">
                  <c:v>浅口市後期高齢者医療特別会計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BEE2-4379-BAD6-983077935055}"/>
            </c:ext>
          </c:extLst>
        </c:ser>
        <c:ser>
          <c:idx val="5"/>
          <c:order val="5"/>
          <c:tx>
            <c:strRef>
              <c:f>データシート!$A$32</c:f>
              <c:strCache>
                <c:ptCount val="1"/>
                <c:pt idx="0">
                  <c:v>浅口市下水道事業会計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c:v>
                </c:pt>
                <c:pt idx="2">
                  <c:v>#N/A</c:v>
                </c:pt>
                <c:pt idx="3">
                  <c:v>1.17</c:v>
                </c:pt>
                <c:pt idx="4">
                  <c:v>#N/A</c:v>
                </c:pt>
                <c:pt idx="5">
                  <c:v>1.75</c:v>
                </c:pt>
                <c:pt idx="6">
                  <c:v>#N/A</c:v>
                </c:pt>
                <c:pt idx="7">
                  <c:v>2.11</c:v>
                </c:pt>
                <c:pt idx="8">
                  <c:v>#N/A</c:v>
                </c:pt>
                <c:pt idx="9">
                  <c:v>1.87</c:v>
                </c:pt>
              </c:numCache>
            </c:numRef>
          </c:val>
          <c:extLst>
            <c:ext xmlns:c16="http://schemas.microsoft.com/office/drawing/2014/chart" uri="{C3380CC4-5D6E-409C-BE32-E72D297353CC}">
              <c16:uniqueId val="{00000005-BEE2-4379-BAD6-983077935055}"/>
            </c:ext>
          </c:extLst>
        </c:ser>
        <c:ser>
          <c:idx val="6"/>
          <c:order val="6"/>
          <c:tx>
            <c:strRef>
              <c:f>データシート!$A$33</c:f>
              <c:strCache>
                <c:ptCount val="1"/>
                <c:pt idx="0">
                  <c:v>浅口市介護保険特別会計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2.74</c:v>
                </c:pt>
                <c:pt idx="2">
                  <c:v>#N/A</c:v>
                </c:pt>
                <c:pt idx="3">
                  <c:v>3.1</c:v>
                </c:pt>
                <c:pt idx="4">
                  <c:v>#N/A</c:v>
                </c:pt>
                <c:pt idx="5">
                  <c:v>3.43</c:v>
                </c:pt>
                <c:pt idx="6">
                  <c:v>#N/A</c:v>
                </c:pt>
                <c:pt idx="7">
                  <c:v>2.65</c:v>
                </c:pt>
                <c:pt idx="8">
                  <c:v>#N/A</c:v>
                </c:pt>
                <c:pt idx="9">
                  <c:v>2.0699999999999998</c:v>
                </c:pt>
              </c:numCache>
            </c:numRef>
          </c:val>
          <c:extLst>
            <c:ext xmlns:c16="http://schemas.microsoft.com/office/drawing/2014/chart" uri="{C3380CC4-5D6E-409C-BE32-E72D297353CC}">
              <c16:uniqueId val="{00000006-BEE2-4379-BAD6-983077935055}"/>
            </c:ext>
          </c:extLst>
        </c:ser>
        <c:ser>
          <c:idx val="7"/>
          <c:order val="7"/>
          <c:tx>
            <c:strRef>
              <c:f>データシート!$A$34</c:f>
              <c:strCache>
                <c:ptCount val="1"/>
                <c:pt idx="0">
                  <c:v>浅口市国民健康保険特別会計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6.06</c:v>
                </c:pt>
                <c:pt idx="2">
                  <c:v>#N/A</c:v>
                </c:pt>
                <c:pt idx="3">
                  <c:v>6.17</c:v>
                </c:pt>
                <c:pt idx="4">
                  <c:v>#N/A</c:v>
                </c:pt>
                <c:pt idx="5">
                  <c:v>6.51</c:v>
                </c:pt>
                <c:pt idx="6">
                  <c:v>#N/A</c:v>
                </c:pt>
                <c:pt idx="7">
                  <c:v>3.68</c:v>
                </c:pt>
                <c:pt idx="8">
                  <c:v>#N/A</c:v>
                </c:pt>
                <c:pt idx="9">
                  <c:v>3.06</c:v>
                </c:pt>
              </c:numCache>
            </c:numRef>
          </c:val>
          <c:extLst>
            <c:ext xmlns:c16="http://schemas.microsoft.com/office/drawing/2014/chart" uri="{C3380CC4-5D6E-409C-BE32-E72D297353CC}">
              <c16:uniqueId val="{00000007-BEE2-4379-BAD6-98307793505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11.41</c:v>
                </c:pt>
                <c:pt idx="2">
                  <c:v>#N/A</c:v>
                </c:pt>
                <c:pt idx="3">
                  <c:v>12.83</c:v>
                </c:pt>
                <c:pt idx="4">
                  <c:v>#N/A</c:v>
                </c:pt>
                <c:pt idx="5">
                  <c:v>14.56</c:v>
                </c:pt>
                <c:pt idx="6">
                  <c:v>#N/A</c:v>
                </c:pt>
                <c:pt idx="7">
                  <c:v>11.12</c:v>
                </c:pt>
                <c:pt idx="8">
                  <c:v>#N/A</c:v>
                </c:pt>
                <c:pt idx="9">
                  <c:v>8.76</c:v>
                </c:pt>
              </c:numCache>
            </c:numRef>
          </c:val>
          <c:extLst>
            <c:ext xmlns:c16="http://schemas.microsoft.com/office/drawing/2014/chart" uri="{C3380CC4-5D6E-409C-BE32-E72D297353CC}">
              <c16:uniqueId val="{00000008-BEE2-4379-BAD6-983077935055}"/>
            </c:ext>
          </c:extLst>
        </c:ser>
        <c:ser>
          <c:idx val="9"/>
          <c:order val="9"/>
          <c:tx>
            <c:strRef>
              <c:f>データシート!$A$36</c:f>
              <c:strCache>
                <c:ptCount val="1"/>
                <c:pt idx="0">
                  <c:v>浅口市水道事業会計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13.69</c:v>
                </c:pt>
                <c:pt idx="2">
                  <c:v>#N/A</c:v>
                </c:pt>
                <c:pt idx="3">
                  <c:v>13.53</c:v>
                </c:pt>
                <c:pt idx="4">
                  <c:v>#N/A</c:v>
                </c:pt>
                <c:pt idx="5">
                  <c:v>13.65</c:v>
                </c:pt>
                <c:pt idx="6">
                  <c:v>#N/A</c:v>
                </c:pt>
                <c:pt idx="7">
                  <c:v>13</c:v>
                </c:pt>
                <c:pt idx="8">
                  <c:v>#N/A</c:v>
                </c:pt>
                <c:pt idx="9">
                  <c:v>11.6</c:v>
                </c:pt>
              </c:numCache>
            </c:numRef>
          </c:val>
          <c:extLst>
            <c:ext xmlns:c16="http://schemas.microsoft.com/office/drawing/2014/chart" uri="{C3380CC4-5D6E-409C-BE32-E72D297353CC}">
              <c16:uniqueId val="{00000009-BEE2-4379-BAD6-98307793505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1642</c:v>
                </c:pt>
                <c:pt idx="5">
                  <c:v>1638</c:v>
                </c:pt>
                <c:pt idx="8">
                  <c:v>1664</c:v>
                </c:pt>
                <c:pt idx="11">
                  <c:v>1637</c:v>
                </c:pt>
                <c:pt idx="14">
                  <c:v>1571</c:v>
                </c:pt>
              </c:numCache>
            </c:numRef>
          </c:val>
          <c:extLst>
            <c:ext xmlns:c16="http://schemas.microsoft.com/office/drawing/2014/chart" uri="{C3380CC4-5D6E-409C-BE32-E72D297353CC}">
              <c16:uniqueId val="{00000000-E720-4A87-91B1-7F3CC773A4C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20-4A87-91B1-7F3CC773A4C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39</c:v>
                </c:pt>
                <c:pt idx="3">
                  <c:v>33</c:v>
                </c:pt>
                <c:pt idx="6">
                  <c:v>28</c:v>
                </c:pt>
                <c:pt idx="9">
                  <c:v>26</c:v>
                </c:pt>
                <c:pt idx="12">
                  <c:v>23</c:v>
                </c:pt>
              </c:numCache>
            </c:numRef>
          </c:val>
          <c:extLst>
            <c:ext xmlns:c16="http://schemas.microsoft.com/office/drawing/2014/chart" uri="{C3380CC4-5D6E-409C-BE32-E72D297353CC}">
              <c16:uniqueId val="{00000002-E720-4A87-91B1-7F3CC773A4C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80</c:v>
                </c:pt>
                <c:pt idx="3">
                  <c:v>77</c:v>
                </c:pt>
                <c:pt idx="6">
                  <c:v>74</c:v>
                </c:pt>
                <c:pt idx="9">
                  <c:v>66</c:v>
                </c:pt>
                <c:pt idx="12">
                  <c:v>40</c:v>
                </c:pt>
              </c:numCache>
            </c:numRef>
          </c:val>
          <c:extLst>
            <c:ext xmlns:c16="http://schemas.microsoft.com/office/drawing/2014/chart" uri="{C3380CC4-5D6E-409C-BE32-E72D297353CC}">
              <c16:uniqueId val="{00000003-E720-4A87-91B1-7F3CC773A4C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721</c:v>
                </c:pt>
                <c:pt idx="3">
                  <c:v>689</c:v>
                </c:pt>
                <c:pt idx="6">
                  <c:v>655</c:v>
                </c:pt>
                <c:pt idx="9">
                  <c:v>611</c:v>
                </c:pt>
                <c:pt idx="12">
                  <c:v>601</c:v>
                </c:pt>
              </c:numCache>
            </c:numRef>
          </c:val>
          <c:extLst>
            <c:ext xmlns:c16="http://schemas.microsoft.com/office/drawing/2014/chart" uri="{C3380CC4-5D6E-409C-BE32-E72D297353CC}">
              <c16:uniqueId val="{00000004-E720-4A87-91B1-7F3CC773A4C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20-4A87-91B1-7F3CC773A4C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20-4A87-91B1-7F3CC773A4C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1430</c:v>
                </c:pt>
                <c:pt idx="3">
                  <c:v>1431</c:v>
                </c:pt>
                <c:pt idx="6">
                  <c:v>1500</c:v>
                </c:pt>
                <c:pt idx="9">
                  <c:v>1503</c:v>
                </c:pt>
                <c:pt idx="12">
                  <c:v>1429</c:v>
                </c:pt>
              </c:numCache>
            </c:numRef>
          </c:val>
          <c:extLst>
            <c:ext xmlns:c16="http://schemas.microsoft.com/office/drawing/2014/chart" uri="{C3380CC4-5D6E-409C-BE32-E72D297353CC}">
              <c16:uniqueId val="{00000007-E720-4A87-91B1-7F3CC773A4C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628</c:v>
                </c:pt>
                <c:pt idx="2">
                  <c:v>#N/A</c:v>
                </c:pt>
                <c:pt idx="3">
                  <c:v>#N/A</c:v>
                </c:pt>
                <c:pt idx="4">
                  <c:v>592</c:v>
                </c:pt>
                <c:pt idx="5">
                  <c:v>#N/A</c:v>
                </c:pt>
                <c:pt idx="6">
                  <c:v>#N/A</c:v>
                </c:pt>
                <c:pt idx="7">
                  <c:v>593</c:v>
                </c:pt>
                <c:pt idx="8">
                  <c:v>#N/A</c:v>
                </c:pt>
                <c:pt idx="9">
                  <c:v>#N/A</c:v>
                </c:pt>
                <c:pt idx="10">
                  <c:v>569</c:v>
                </c:pt>
                <c:pt idx="11">
                  <c:v>#N/A</c:v>
                </c:pt>
                <c:pt idx="12">
                  <c:v>#N/A</c:v>
                </c:pt>
                <c:pt idx="13">
                  <c:v>522</c:v>
                </c:pt>
                <c:pt idx="14">
                  <c:v>#N/A</c:v>
                </c:pt>
              </c:numCache>
            </c:numRef>
          </c:val>
          <c:smooth val="0"/>
          <c:extLst>
            <c:ext xmlns:c16="http://schemas.microsoft.com/office/drawing/2014/chart" uri="{C3380CC4-5D6E-409C-BE32-E72D297353CC}">
              <c16:uniqueId val="{00000008-E720-4A87-91B1-7F3CC773A4C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15787</c:v>
                </c:pt>
                <c:pt idx="5">
                  <c:v>15285</c:v>
                </c:pt>
                <c:pt idx="8">
                  <c:v>14366</c:v>
                </c:pt>
                <c:pt idx="11">
                  <c:v>13679</c:v>
                </c:pt>
                <c:pt idx="14">
                  <c:v>13578</c:v>
                </c:pt>
              </c:numCache>
            </c:numRef>
          </c:val>
          <c:extLst>
            <c:ext xmlns:c16="http://schemas.microsoft.com/office/drawing/2014/chart" uri="{C3380CC4-5D6E-409C-BE32-E72D297353CC}">
              <c16:uniqueId val="{00000000-60EF-47CD-9C3B-86220C92E5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1165</c:v>
                </c:pt>
                <c:pt idx="5">
                  <c:v>1101</c:v>
                </c:pt>
                <c:pt idx="8">
                  <c:v>977</c:v>
                </c:pt>
                <c:pt idx="11">
                  <c:v>854</c:v>
                </c:pt>
                <c:pt idx="14">
                  <c:v>734</c:v>
                </c:pt>
              </c:numCache>
            </c:numRef>
          </c:val>
          <c:extLst>
            <c:ext xmlns:c16="http://schemas.microsoft.com/office/drawing/2014/chart" uri="{C3380CC4-5D6E-409C-BE32-E72D297353CC}">
              <c16:uniqueId val="{00000001-60EF-47CD-9C3B-86220C92E5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8755</c:v>
                </c:pt>
                <c:pt idx="5">
                  <c:v>9133</c:v>
                </c:pt>
                <c:pt idx="8">
                  <c:v>9440</c:v>
                </c:pt>
                <c:pt idx="11">
                  <c:v>9922</c:v>
                </c:pt>
                <c:pt idx="14">
                  <c:v>10082</c:v>
                </c:pt>
              </c:numCache>
            </c:numRef>
          </c:val>
          <c:extLst>
            <c:ext xmlns:c16="http://schemas.microsoft.com/office/drawing/2014/chart" uri="{C3380CC4-5D6E-409C-BE32-E72D297353CC}">
              <c16:uniqueId val="{00000002-60EF-47CD-9C3B-86220C92E5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0EF-47CD-9C3B-86220C92E5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0EF-47CD-9C3B-86220C92E5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EF-47CD-9C3B-86220C92E5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1582</c:v>
                </c:pt>
                <c:pt idx="3">
                  <c:v>1554</c:v>
                </c:pt>
                <c:pt idx="6">
                  <c:v>1519</c:v>
                </c:pt>
                <c:pt idx="9">
                  <c:v>1863</c:v>
                </c:pt>
                <c:pt idx="12">
                  <c:v>1546</c:v>
                </c:pt>
              </c:numCache>
            </c:numRef>
          </c:val>
          <c:extLst>
            <c:ext xmlns:c16="http://schemas.microsoft.com/office/drawing/2014/chart" uri="{C3380CC4-5D6E-409C-BE32-E72D297353CC}">
              <c16:uniqueId val="{00000006-60EF-47CD-9C3B-86220C92E5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313</c:v>
                </c:pt>
                <c:pt idx="3">
                  <c:v>235</c:v>
                </c:pt>
                <c:pt idx="6">
                  <c:v>178</c:v>
                </c:pt>
                <c:pt idx="9">
                  <c:v>113</c:v>
                </c:pt>
                <c:pt idx="12">
                  <c:v>188</c:v>
                </c:pt>
              </c:numCache>
            </c:numRef>
          </c:val>
          <c:extLst>
            <c:ext xmlns:c16="http://schemas.microsoft.com/office/drawing/2014/chart" uri="{C3380CC4-5D6E-409C-BE32-E72D297353CC}">
              <c16:uniqueId val="{00000007-60EF-47CD-9C3B-86220C92E5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9580</c:v>
                </c:pt>
                <c:pt idx="3">
                  <c:v>7949</c:v>
                </c:pt>
                <c:pt idx="6">
                  <c:v>9568</c:v>
                </c:pt>
                <c:pt idx="9">
                  <c:v>8869</c:v>
                </c:pt>
                <c:pt idx="12">
                  <c:v>8175</c:v>
                </c:pt>
              </c:numCache>
            </c:numRef>
          </c:val>
          <c:extLst>
            <c:ext xmlns:c16="http://schemas.microsoft.com/office/drawing/2014/chart" uri="{C3380CC4-5D6E-409C-BE32-E72D297353CC}">
              <c16:uniqueId val="{00000008-60EF-47CD-9C3B-86220C92E5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338</c:v>
                </c:pt>
                <c:pt idx="3">
                  <c:v>318</c:v>
                </c:pt>
                <c:pt idx="6">
                  <c:v>274</c:v>
                </c:pt>
                <c:pt idx="9">
                  <c:v>228</c:v>
                </c:pt>
                <c:pt idx="12">
                  <c:v>190</c:v>
                </c:pt>
              </c:numCache>
            </c:numRef>
          </c:val>
          <c:extLst>
            <c:ext xmlns:c16="http://schemas.microsoft.com/office/drawing/2014/chart" uri="{C3380CC4-5D6E-409C-BE32-E72D297353CC}">
              <c16:uniqueId val="{00000009-60EF-47CD-9C3B-86220C92E5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12927</c:v>
                </c:pt>
                <c:pt idx="3">
                  <c:v>12835</c:v>
                </c:pt>
                <c:pt idx="6">
                  <c:v>12101</c:v>
                </c:pt>
                <c:pt idx="9">
                  <c:v>11605</c:v>
                </c:pt>
                <c:pt idx="12">
                  <c:v>11984</c:v>
                </c:pt>
              </c:numCache>
            </c:numRef>
          </c:val>
          <c:extLst>
            <c:ext xmlns:c16="http://schemas.microsoft.com/office/drawing/2014/chart" uri="{C3380CC4-5D6E-409C-BE32-E72D297353CC}">
              <c16:uniqueId val="{0000000A-60EF-47CD-9C3B-86220C92E5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0EF-47CD-9C3B-86220C92E5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5858</c:v>
                </c:pt>
                <c:pt idx="1">
                  <c:v>5724</c:v>
                </c:pt>
                <c:pt idx="2">
                  <c:v>5593</c:v>
                </c:pt>
              </c:numCache>
            </c:numRef>
          </c:val>
          <c:extLst>
            <c:ext xmlns:c16="http://schemas.microsoft.com/office/drawing/2014/chart" uri="{C3380CC4-5D6E-409C-BE32-E72D297353CC}">
              <c16:uniqueId val="{00000000-D16F-465E-84C5-5D7E397502C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369</c:v>
                </c:pt>
                <c:pt idx="1">
                  <c:v>465</c:v>
                </c:pt>
                <c:pt idx="2">
                  <c:v>646</c:v>
                </c:pt>
              </c:numCache>
            </c:numRef>
          </c:val>
          <c:extLst>
            <c:ext xmlns:c16="http://schemas.microsoft.com/office/drawing/2014/chart" uri="{C3380CC4-5D6E-409C-BE32-E72D297353CC}">
              <c16:uniqueId val="{00000001-D16F-465E-84C5-5D7E397502C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4167</c:v>
                </c:pt>
                <c:pt idx="1">
                  <c:v>4493</c:v>
                </c:pt>
                <c:pt idx="2">
                  <c:v>4507</c:v>
                </c:pt>
              </c:numCache>
            </c:numRef>
          </c:val>
          <c:extLst>
            <c:ext xmlns:c16="http://schemas.microsoft.com/office/drawing/2014/chart" uri="{C3380CC4-5D6E-409C-BE32-E72D297353CC}">
              <c16:uniqueId val="{00000002-D16F-465E-84C5-5D7E397502C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{7F10C58F-94E4-40BC-94B3-AC3ED9DB9D8C}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FE7-4C3D-8631-E95BCE2263D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{1DC491DA-3244-4DFD-93DA-2FC04C7576ED}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E7-4C3D-8631-E95BCE2263D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{11EE4689-1918-4F8A-9A06-A95F9E5C29B3}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E7-4C3D-8631-E95BCE2263D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{9D3C8078-8FB5-4BC3-8A8A-CBA274A49253}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E7-4C3D-8631-E95BCE2263D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{23CBA9FA-24F2-4B13-8824-FAB2B095C133}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E7-4C3D-8631-E95BCE2263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{A4672429-3CA7-432B-A795-FA9A9CF1DC75}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FE7-4C3D-8631-E95BCE2263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{03FECD91-7EBF-46BE-A04C-C7665962F2CC}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FE7-4C3D-8631-E95BCE2263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{60E27E9C-4E6A-4899-9F42-76BC5A9A20C6}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FE7-4C3D-8631-E95BCE2263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{A6944C5B-A803-40CB-80B6-10531B7A7D68}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FE7-4C3D-8631-E95BCE2263D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71.8</c:v>
                </c:pt>
                <c:pt idx="8">
                  <c:v>73.099999999999994</c:v>
                </c:pt>
                <c:pt idx="16">
                  <c:v>74.099999999999994</c:v>
                </c:pt>
                <c:pt idx="24">
                  <c:v>75.099999999999994</c:v>
                </c:pt>
                <c:pt idx="32">
                  <c:v>76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FE7-4C3D-8631-E95BCE2263D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{FF8669D3-20A5-436F-A334-A14F1271B9B8}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FE7-4C3D-8631-E95BCE2263D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{2567D1AD-90D5-4DA0-B7E8-8BA37C867156}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E7-4C3D-8631-E95BCE2263D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{88476CA0-224B-4CB7-BFAA-41640BB5C4AF}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E7-4C3D-8631-E95BCE2263D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{5FEEBAA0-2DB2-4D2F-96EA-59F7673EE45B}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E7-4C3D-8631-E95BCE2263D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{B7CB8E1F-0AE6-4A95-BABE-E9E8EBE4F2E6}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E7-4C3D-8631-E95BCE2263D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{352F0A7D-BA3C-4616-8451-369FCC93E4DF}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FE7-4C3D-8631-E95BCE2263D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{C8D659E7-5E48-4F26-ACA7-D5382E90B3F5}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FE7-4C3D-8631-E95BCE2263D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{61B9BDFB-618D-4EE1-BFAA-4ADBE9F3E08C}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FE7-4C3D-8631-E95BCE2263D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{017DE141-50BE-4E3D-9238-8C5B469E57CB}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FE7-4C3D-8631-E95BCE2263D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FFE7-4C3D-8631-E95BCE2263DF}"/>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{8F0D0C07-86F7-4BB7-B635-3DECF4DFAD02}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B51-4BE2-93C8-BD403FADAE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{604E345F-B5EE-4A0F-B5BE-299FE6CE390E}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51-4BE2-93C8-BD403FADAE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{F5389372-8D3F-494A-97FE-19886B4AF9A2}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51-4BE2-93C8-BD403FADAE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{FAFB9588-F2F0-481F-8C2A-B386E1BC45D3}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51-4BE2-93C8-BD403FADAE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{6C377DEC-8876-4A06-81A9-04F07504A056}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51-4BE2-93C8-BD403FADAE3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{273DBD82-9A45-4B92-9C5A-9E23D260F13B}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B51-4BE2-93C8-BD403FADAE3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{636D9CF3-EB79-4D41-B382-0DE425E7AEA9}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B51-4BE2-93C8-BD403FADAE3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{87A2ED20-57F4-48A2-8E47-F208DDD20D3E}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B51-4BE2-93C8-BD403FADAE3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{44DE2113-F92F-4F6E-A1C0-BFDDCE6AA388}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B51-4BE2-93C8-BD403FADAE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c:v>
                </c:pt>
                <c:pt idx="8">
                  <c:v>8.8000000000000007</c:v>
                </c:pt>
                <c:pt idx="16">
                  <c:v>7.4</c:v>
                </c:pt>
                <c:pt idx="24">
                  <c:v>7.1</c:v>
                </c:pt>
                <c:pt idx="32">
                  <c:v>6.8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B51-4BE2-93C8-BD403FADAE3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{35A7A7FF-7F90-4633-8FEB-9551BC31ED98}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B51-4BE2-93C8-BD403FADAE3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{A8D13087-D889-4A31-AE75-186AFDBA7A98}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51-4BE2-93C8-BD403FADAE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{74CC7B79-A73F-4B19-A84B-8B2F1D7C8869}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51-4BE2-93C8-BD403FADAE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{D7B0E745-FCA9-45E0-BD68-32FE666F1E31}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51-4BE2-93C8-BD403FADAE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{58EF1C39-D813-430C-8AFF-D457F04E8F7C}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51-4BE2-93C8-BD403FADAE3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{1C8C958A-3832-451E-AE1B-29FAE1EED578}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B51-4BE2-93C8-BD403FADAE3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{0954E98D-F920-420F-B2C9-1DBDF5E7D127}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B51-4BE2-93C8-BD403FADAE3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{E5DFBEB4-E171-42AA-92B6-D1B4A9D29B8C}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B51-4BE2-93C8-BD403FADAE3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{3B011541-06D0-4C80-8D43-88F9AB285F6F}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B51-4BE2-93C8-BD403FADAE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8B51-4BE2-93C8-BD403FADAE3B}"/>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8.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市内に中心となる産業がないこと等により財政基盤が弱く、全国市町村平均を下回っている。今後も徹底した歳出の見直しを実施するとともに、税の収納率向上を中心とする歳入確保に努める。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125942</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268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125942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75142</xdr:rowOff>
    </xdr:from>
    <xdr:to>
      <xdr:col>15</xdr:col>
      <xdr:colOff>133350</xdr:colOff>
      <xdr:row>43</xdr:row>
      <xdr:rowOff>5292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161519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62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121302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普通交付税が</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したことにより</a:t>
          </a:r>
          <a:r>
            <a:rPr kumimoji="1" lang="ja-JP" altLang="ja-JP" sz="1100" b="0" i="0" baseline="0">
              <a:solidFill>
                <a:schemeClr val="dk1"/>
              </a:solidFill>
              <a:effectLst/>
              <a:latin typeface="+mn-lt"/>
              <a:ea typeface="+mn-ea"/>
              <a:cs typeface="+mn-cs"/>
            </a:rPr>
            <a:t>、前年度と比較して</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し、経常収支比率は</a:t>
          </a:r>
          <a:r>
            <a:rPr kumimoji="1" lang="en-US" altLang="ja-JP" sz="1100" b="0" i="0" baseline="0">
              <a:solidFill>
                <a:schemeClr val="dk1"/>
              </a:solidFill>
              <a:effectLst/>
              <a:latin typeface="+mn-lt"/>
              <a:ea typeface="+mn-ea"/>
              <a:cs typeface="+mn-cs"/>
            </a:rPr>
            <a:t>92.1%</a:t>
          </a:r>
          <a:r>
            <a:rPr kumimoji="1" lang="ja-JP" altLang="ja-JP" sz="1100" b="0" i="0" baseline="0">
              <a:solidFill>
                <a:schemeClr val="dk1"/>
              </a:solidFill>
              <a:effectLst/>
              <a:latin typeface="+mn-lt"/>
              <a:ea typeface="+mn-ea"/>
              <a:cs typeface="+mn-cs"/>
            </a:rPr>
            <a:t>となった。今後も市税等の大幅な増加は望めず、また、扶助費の増加が見込まれるため、今後も事務の効率化を図る中で、義務的経費を含め更なる削減が必要である。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23283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963910"/>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157056</xdr:rowOff>
    </xdr:from>
    <xdr:to>
      <xdr:col>19</xdr:col>
      <xdr:colOff>133350</xdr:colOff>
      <xdr:row>64</xdr:row>
      <xdr:rowOff>23283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86956"/>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103294</xdr:rowOff>
    </xdr:from>
    <xdr:to>
      <xdr:col>15</xdr:col>
      <xdr:colOff>82550</xdr:colOff>
      <xdr:row>62</xdr:row>
      <xdr:rowOff>157056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61744"/>
          <a:ext cx="889000" cy="22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103294</xdr:rowOff>
    </xdr:from>
    <xdr:to>
      <xdr:col>11</xdr:col>
      <xdr:colOff>31750</xdr:colOff>
      <xdr:row>63</xdr:row>
      <xdr:rowOff>162560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61744"/>
          <a:ext cx="889000" cy="4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128287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143933</xdr:rowOff>
    </xdr:from>
    <xdr:to>
      <xdr:col>19</xdr:col>
      <xdr:colOff>184150</xdr:colOff>
      <xdr:row>64</xdr:row>
      <xdr:rowOff>74083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58860</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3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106256</xdr:rowOff>
    </xdr:from>
    <xdr:to>
      <xdr:col>15</xdr:col>
      <xdr:colOff>133350</xdr:colOff>
      <xdr:row>63</xdr:row>
      <xdr:rowOff>36406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46583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52494</xdr:rowOff>
    </xdr:from>
    <xdr:to>
      <xdr:col>11</xdr:col>
      <xdr:colOff>82550</xdr:colOff>
      <xdr:row>61</xdr:row>
      <xdr:rowOff>154094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138871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類似団体と比較して、人件費・物件費等の決算額が低くなっている要因として、ゴミ処理業務や消防業務等を一部事務組合で行っていることが挙げられる。一部事務組合の人件費・物件費等に充てる負担金を合計した場合、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人当たりの金額は大幅に増加することになる。今後は、これらも含めた経費について抑制していく必要がある。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142629</xdr:rowOff>
    </xdr:from>
    <xdr:to>
      <xdr:col>23</xdr:col>
      <xdr:colOff>133350</xdr:colOff>
      <xdr:row>82</xdr:row>
      <xdr:rowOff>32888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30079"/>
          <a:ext cx="838200" cy="6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142629</xdr:rowOff>
    </xdr:from>
    <xdr:to>
      <xdr:col>19</xdr:col>
      <xdr:colOff>133350</xdr:colOff>
      <xdr:row>81</xdr:row>
      <xdr:rowOff>149351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030079"/>
          <a:ext cx="889000" cy="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131654</xdr:rowOff>
    </xdr:from>
    <xdr:to>
      <xdr:col>15</xdr:col>
      <xdr:colOff>82550</xdr:colOff>
      <xdr:row>81</xdr:row>
      <xdr:rowOff>149351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19104"/>
          <a:ext cx="889000" cy="1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115323</xdr:rowOff>
    </xdr:from>
    <xdr:to>
      <xdr:col>11</xdr:col>
      <xdr:colOff>31750</xdr:colOff>
      <xdr:row>81</xdr:row>
      <xdr:rowOff>131654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02773"/>
          <a:ext cx="889000" cy="1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153538</xdr:rowOff>
    </xdr:from>
    <xdr:to>
      <xdr:col>23</xdr:col>
      <xdr:colOff>184150</xdr:colOff>
      <xdr:row>82</xdr:row>
      <xdr:rowOff>83688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4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74815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6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91829</xdr:rowOff>
    </xdr:from>
    <xdr:to>
      <xdr:col>19</xdr:col>
      <xdr:colOff>184150</xdr:colOff>
      <xdr:row>82</xdr:row>
      <xdr:rowOff>21979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7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32156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481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98551</xdr:rowOff>
    </xdr:from>
    <xdr:to>
      <xdr:col>15</xdr:col>
      <xdr:colOff>133350</xdr:colOff>
      <xdr:row>82</xdr:row>
      <xdr:rowOff>28701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8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38878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5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80854</xdr:rowOff>
    </xdr:from>
    <xdr:to>
      <xdr:col>11</xdr:col>
      <xdr:colOff>82550</xdr:colOff>
      <xdr:row>82</xdr:row>
      <xdr:rowOff>11004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6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21181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37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64523</xdr:rowOff>
    </xdr:from>
    <xdr:to>
      <xdr:col>7</xdr:col>
      <xdr:colOff>31750</xdr:colOff>
      <xdr:row>81</xdr:row>
      <xdr:rowOff>166123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5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4850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20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月</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日のラスパイレス指数は、</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を下回っており、前年度より</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ポイント減少し類似団体平均と同水準となった。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今後も行財政改革への取り組みを通じて給与の適正化に努める。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85</xdr:row>
      <xdr:rowOff>169636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72565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169636</xdr:rowOff>
    </xdr:from>
    <xdr:to>
      <xdr:col>77</xdr:col>
      <xdr:colOff>44450</xdr:colOff>
      <xdr:row>86</xdr:row>
      <xdr:rowOff>118836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4288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118836</xdr:rowOff>
    </xdr:from>
    <xdr:to>
      <xdr:col>72</xdr:col>
      <xdr:colOff>203200</xdr:colOff>
      <xdr:row>86</xdr:row>
      <xdr:rowOff>153307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635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87</xdr:row>
      <xdr:rowOff>85271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89800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73677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46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合併前から類似団体より少ない定数を維持してきたが、今後も更に合理的で効率的な行政運営を行うため、引き続き職員定数の抑制と計画的な定員管理を行う。</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144901</xdr:rowOff>
    </xdr:from>
    <xdr:to>
      <xdr:col>81</xdr:col>
      <xdr:colOff>44450</xdr:colOff>
      <xdr:row>61</xdr:row>
      <xdr:rowOff>2177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31901"/>
          <a:ext cx="8382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138006</xdr:rowOff>
    </xdr:from>
    <xdr:to>
      <xdr:col>77</xdr:col>
      <xdr:colOff>44450</xdr:colOff>
      <xdr:row>60</xdr:row>
      <xdr:rowOff>144901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25006"/>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135709</xdr:rowOff>
    </xdr:from>
    <xdr:to>
      <xdr:col>72</xdr:col>
      <xdr:colOff>203200</xdr:colOff>
      <xdr:row>60</xdr:row>
      <xdr:rowOff>138006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22709"/>
          <a:ext cx="88900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126516</xdr:rowOff>
    </xdr:from>
    <xdr:to>
      <xdr:col>68</xdr:col>
      <xdr:colOff>152400</xdr:colOff>
      <xdr:row>60</xdr:row>
      <xdr:rowOff>135709</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13516"/>
          <a:ext cx="889000" cy="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122827</xdr:rowOff>
    </xdr:from>
    <xdr:to>
      <xdr:col>81</xdr:col>
      <xdr:colOff>95250</xdr:colOff>
      <xdr:row>61</xdr:row>
      <xdr:rowOff>52977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0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139354</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54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94101</xdr:rowOff>
    </xdr:from>
    <xdr:to>
      <xdr:col>77</xdr:col>
      <xdr:colOff>95250</xdr:colOff>
      <xdr:row>61</xdr:row>
      <xdr:rowOff>24251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8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34428</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49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87206</xdr:rowOff>
    </xdr:from>
    <xdr:to>
      <xdr:col>73</xdr:col>
      <xdr:colOff>44450</xdr:colOff>
      <xdr:row>61</xdr:row>
      <xdr:rowOff>17356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27533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4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84909</xdr:rowOff>
    </xdr:from>
    <xdr:to>
      <xdr:col>68</xdr:col>
      <xdr:colOff>203200</xdr:colOff>
      <xdr:row>61</xdr:row>
      <xdr:rowOff>15059</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7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25236</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40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75716</xdr:rowOff>
    </xdr:from>
    <xdr:to>
      <xdr:col>64</xdr:col>
      <xdr:colOff>152400</xdr:colOff>
      <xdr:row>61</xdr:row>
      <xdr:rowOff>5866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16043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3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元利償還金の額</a:t>
          </a:r>
          <a:r>
            <a:rPr kumimoji="1" lang="ja-JP" altLang="ja-JP" sz="1100" b="0" i="0" baseline="0">
              <a:solidFill>
                <a:schemeClr val="dk1"/>
              </a:solidFill>
              <a:effectLst/>
              <a:latin typeface="+mn-lt"/>
              <a:ea typeface="+mn-ea"/>
              <a:cs typeface="+mn-cs"/>
            </a:rPr>
            <a:t>の減少</a:t>
          </a:r>
          <a:r>
            <a:rPr kumimoji="1" lang="ja-JP" altLang="en-US" sz="1100" b="0" i="0" baseline="0">
              <a:solidFill>
                <a:schemeClr val="dk1"/>
              </a:solidFill>
              <a:effectLst/>
              <a:latin typeface="+mn-lt"/>
              <a:ea typeface="+mn-ea"/>
              <a:cs typeface="+mn-cs"/>
            </a:rPr>
            <a:t>及び標準税収入額等・普通交付税額の増加</a:t>
          </a:r>
          <a:r>
            <a:rPr kumimoji="1" lang="ja-JP" altLang="ja-JP" sz="1100" b="0" i="0" baseline="0">
              <a:solidFill>
                <a:schemeClr val="dk1"/>
              </a:solidFill>
              <a:effectLst/>
              <a:latin typeface="+mn-lt"/>
              <a:ea typeface="+mn-ea"/>
              <a:cs typeface="+mn-cs"/>
            </a:rPr>
            <a:t>により、前年度より比率が低下した。今後の事業実施にあたっては、将来的な必要性、緊急性、行政効果を十分検討し、起債の抑制に努める。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3528</xdr:rowOff>
    </xdr:from>
    <xdr:to>
      <xdr:col>81</xdr:col>
      <xdr:colOff>44450</xdr:colOff>
      <xdr:row>39</xdr:row>
      <xdr:rowOff>43745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69007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43745</xdr:rowOff>
    </xdr:from>
    <xdr:to>
      <xdr:col>77</xdr:col>
      <xdr:colOff>44450</xdr:colOff>
      <xdr:row>39</xdr:row>
      <xdr:rowOff>83961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302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83961</xdr:rowOff>
    </xdr:from>
    <xdr:to>
      <xdr:col>72</xdr:col>
      <xdr:colOff>203200</xdr:colOff>
      <xdr:row>40</xdr:row>
      <xdr:rowOff>100189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70511"/>
          <a:ext cx="889000" cy="18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100189</xdr:rowOff>
    </xdr:from>
    <xdr:to>
      <xdr:col>68</xdr:col>
      <xdr:colOff>152400</xdr:colOff>
      <xdr:row>41</xdr:row>
      <xdr:rowOff>103011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958189"/>
          <a:ext cx="889000" cy="17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124178</xdr:rowOff>
    </xdr:from>
    <xdr:to>
      <xdr:col>81</xdr:col>
      <xdr:colOff>95250</xdr:colOff>
      <xdr:row>39</xdr:row>
      <xdr:rowOff>54328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140705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48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164395</xdr:rowOff>
    </xdr:from>
    <xdr:to>
      <xdr:col>77</xdr:col>
      <xdr:colOff>95250</xdr:colOff>
      <xdr:row>39</xdr:row>
      <xdr:rowOff>94545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104722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4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33161</xdr:rowOff>
    </xdr:from>
    <xdr:to>
      <xdr:col>73</xdr:col>
      <xdr:colOff>44450</xdr:colOff>
      <xdr:row>39</xdr:row>
      <xdr:rowOff>134761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144938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49389</xdr:rowOff>
    </xdr:from>
    <xdr:to>
      <xdr:col>68</xdr:col>
      <xdr:colOff>203200</xdr:colOff>
      <xdr:row>40</xdr:row>
      <xdr:rowOff>150989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135766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52211</xdr:rowOff>
    </xdr:from>
    <xdr:to>
      <xdr:col>64</xdr:col>
      <xdr:colOff>152400</xdr:colOff>
      <xdr:row>41</xdr:row>
      <xdr:rowOff>153811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138588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昨年度同様に将来負担はない。今後も新規に発行する地方債の抑制を行うとともに、交付税措置の高い地方債を選択し、計画的な借入を行うことにより、将来世代の負担の減少に努める。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類似団体と比較して、人件費に係る経常収支比率は同水準となっている。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給与改定・退職者数の増加</a:t>
          </a:r>
          <a:r>
            <a:rPr kumimoji="1" lang="ja-JP" altLang="ja-JP" sz="1100" b="0" i="0" baseline="0">
              <a:solidFill>
                <a:schemeClr val="dk1"/>
              </a:solidFill>
              <a:effectLst/>
              <a:latin typeface="+mn-lt"/>
              <a:ea typeface="+mn-ea"/>
              <a:cs typeface="+mn-cs"/>
            </a:rPr>
            <a:t>により</a:t>
          </a:r>
          <a:r>
            <a:rPr kumimoji="1" lang="ja-JP" altLang="en-US" sz="1100" b="0" i="0" baseline="0">
              <a:solidFill>
                <a:schemeClr val="dk1"/>
              </a:solidFill>
              <a:effectLst/>
              <a:latin typeface="+mn-lt"/>
              <a:ea typeface="+mn-ea"/>
              <a:cs typeface="+mn-cs"/>
            </a:rPr>
            <a:t>職員給与費及び</a:t>
          </a:r>
          <a:r>
            <a:rPr kumimoji="1" lang="ja-JP" altLang="ja-JP" sz="1100" b="0" i="0" baseline="0">
              <a:solidFill>
                <a:schemeClr val="dk1"/>
              </a:solidFill>
              <a:effectLst/>
              <a:latin typeface="+mn-lt"/>
              <a:ea typeface="+mn-ea"/>
              <a:cs typeface="+mn-cs"/>
            </a:rPr>
            <a:t>退職金が前年度より</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合併後、定員数の抑制と計画的な定員管理、ゴミ処理業務や消防業務を一部事務組合で行っているが、今後も行財政改革への取り組みを通じて人件費の抑制に努める。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31750</xdr:rowOff>
    </xdr:from>
    <xdr:to>
      <xdr:col>24</xdr:col>
      <xdr:colOff>25400</xdr:colOff>
      <xdr:row>37</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754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31750</xdr:rowOff>
    </xdr:from>
    <xdr:to>
      <xdr:col>19</xdr:col>
      <xdr:colOff>187325</xdr:colOff>
      <xdr:row>37</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75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8890</xdr:rowOff>
    </xdr:from>
    <xdr:to>
      <xdr:col>15</xdr:col>
      <xdr:colOff>98425</xdr:colOff>
      <xdr:row>37</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5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8890</xdr:rowOff>
    </xdr:from>
    <xdr:to>
      <xdr:col>11</xdr:col>
      <xdr:colOff>9525</xdr:colOff>
      <xdr:row>37</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52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43197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1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152400</xdr:rowOff>
    </xdr:from>
    <xdr:to>
      <xdr:col>20</xdr:col>
      <xdr:colOff>38100</xdr:colOff>
      <xdr:row>37</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129540</xdr:rowOff>
    </xdr:from>
    <xdr:to>
      <xdr:col>11</xdr:col>
      <xdr:colOff>60325</xdr:colOff>
      <xdr:row>37</xdr:row>
      <xdr:rowOff>59690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11430</xdr:rowOff>
    </xdr:from>
    <xdr:to>
      <xdr:col>6</xdr:col>
      <xdr:colOff>171450</xdr:colOff>
      <xdr:row>37</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97807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類似団体平均を下回っているが、施設の管理運営等に係る経費が多額になっており、今後も事務事業の見直しや施設の統廃合等により経費の削減を図る。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43180</xdr:rowOff>
    </xdr:from>
    <xdr:to>
      <xdr:col>82</xdr:col>
      <xdr:colOff>107950</xdr:colOff>
      <xdr:row>16</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863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16</xdr:row>
      <xdr:rowOff>43180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797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41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15</xdr:row>
      <xdr:rowOff>123190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416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24147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163830</xdr:rowOff>
    </xdr:from>
    <xdr:to>
      <xdr:col>78</xdr:col>
      <xdr:colOff>120650</xdr:colOff>
      <xdr:row>16</xdr:row>
      <xdr:rowOff>93980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104157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04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72390</xdr:rowOff>
    </xdr:from>
    <xdr:to>
      <xdr:col>65</xdr:col>
      <xdr:colOff>53975</xdr:colOff>
      <xdr:row>16</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類似団体と比較して、扶助費に係る経常収支比率は</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し、同水準となった。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定額減税しきれない方に対する調整給付金給付事業等</a:t>
          </a:r>
          <a:r>
            <a:rPr kumimoji="1" lang="ja-JP" altLang="ja-JP" sz="1100" b="0" i="0" baseline="0">
              <a:solidFill>
                <a:schemeClr val="dk1"/>
              </a:solidFill>
              <a:effectLst/>
              <a:latin typeface="+mn-lt"/>
              <a:ea typeface="+mn-ea"/>
              <a:cs typeface="+mn-cs"/>
            </a:rPr>
            <a:t>の増加によ</a:t>
          </a:r>
          <a:r>
            <a:rPr kumimoji="1" lang="ja-JP" altLang="en-US" sz="1100" b="0" i="0" baseline="0">
              <a:solidFill>
                <a:schemeClr val="dk1"/>
              </a:solidFill>
              <a:effectLst/>
              <a:latin typeface="+mn-lt"/>
              <a:ea typeface="+mn-ea"/>
              <a:cs typeface="+mn-cs"/>
            </a:rPr>
            <a:t>り扶助費全体が前年度より増加している。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今後も高齢化や障害者支援対策等による自然増が見込まれるため、経常経費全般の抑制に努める。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143328</xdr:rowOff>
    </xdr:from>
    <xdr:to>
      <xdr:col>24</xdr:col>
      <xdr:colOff>25400</xdr:colOff>
      <xdr:row>56</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74452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13900"/>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649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64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64605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108857</xdr:rowOff>
    </xdr:from>
    <xdr:to>
      <xdr:col>20</xdr:col>
      <xdr:colOff>38100</xdr:colOff>
      <xdr:row>57</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23784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796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その他に係る経常収支比率は、類似団体内平均値を上回っており、前年度と比較し</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公共施設の老朽化による維持補修費の増加が見込まれるため、公共施設等総合管理計画に基づき、老朽化した施設の長寿命化等を行うことにより、経常費用の削減に努める。</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その他は、維持補修費と繰出金が該当。</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66040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187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85090</xdr:rowOff>
    </xdr:from>
    <xdr:to>
      <xdr:col>78</xdr:col>
      <xdr:colOff>69850</xdr:colOff>
      <xdr:row>57</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57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85090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96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100330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967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15240</xdr:rowOff>
    </xdr:from>
    <xdr:to>
      <xdr:col>82</xdr:col>
      <xdr:colOff>158750</xdr:colOff>
      <xdr:row>58</xdr:row>
      <xdr:rowOff>116840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158767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34290</xdr:rowOff>
    </xdr:from>
    <xdr:to>
      <xdr:col>74</xdr:col>
      <xdr:colOff>31750</xdr:colOff>
      <xdr:row>57</xdr:row>
      <xdr:rowOff>135890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120667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135907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下水道事業会計への負担金等により、補助費等に係る経常収支比率は類似団体平均を上回っている。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市単独補助金についても、既に目的を終えたもの、効果の薄いもの、既得権化しているものについて、徹底した見直しとあり方の検討を行い、補助金額の削減を図る。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44704</xdr:rowOff>
    </xdr:from>
    <xdr:to>
      <xdr:col>82</xdr:col>
      <xdr:colOff>107950</xdr:colOff>
      <xdr:row>38</xdr:row>
      <xdr:rowOff>72136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5980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62992</xdr:rowOff>
    </xdr:from>
    <xdr:to>
      <xdr:col>78</xdr:col>
      <xdr:colOff>69850</xdr:colOff>
      <xdr:row>38</xdr:row>
      <xdr:rowOff>72136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780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49276</xdr:rowOff>
    </xdr:from>
    <xdr:to>
      <xdr:col>73</xdr:col>
      <xdr:colOff>180975</xdr:colOff>
      <xdr:row>38</xdr:row>
      <xdr:rowOff>62992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643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49276</xdr:rowOff>
    </xdr:from>
    <xdr:to>
      <xdr:col>69</xdr:col>
      <xdr:colOff>92075</xdr:colOff>
      <xdr:row>38</xdr:row>
      <xdr:rowOff>113284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643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165354</xdr:rowOff>
    </xdr:from>
    <xdr:to>
      <xdr:col>82</xdr:col>
      <xdr:colOff>158750</xdr:colOff>
      <xdr:row>38</xdr:row>
      <xdr:rowOff>95504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137431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21336</xdr:rowOff>
    </xdr:from>
    <xdr:to>
      <xdr:col>78</xdr:col>
      <xdr:colOff>120650</xdr:colOff>
      <xdr:row>38</xdr:row>
      <xdr:rowOff>122936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107713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xdr:rowOff>
    </xdr:from>
    <xdr:to>
      <xdr:col>74</xdr:col>
      <xdr:colOff>31750</xdr:colOff>
      <xdr:row>38</xdr:row>
      <xdr:rowOff>113792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98569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169926</xdr:rowOff>
    </xdr:from>
    <xdr:to>
      <xdr:col>69</xdr:col>
      <xdr:colOff>142875</xdr:colOff>
      <xdr:row>38</xdr:row>
      <xdr:rowOff>100076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84853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62484</xdr:rowOff>
    </xdr:from>
    <xdr:to>
      <xdr:col>65</xdr:col>
      <xdr:colOff>53975</xdr:colOff>
      <xdr:row>38</xdr:row>
      <xdr:rowOff>164084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148861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過去からの起債抑制により、類似団体と比較して、公債費に係る経常収支比率は低くなっている</a:t>
          </a:r>
          <a:r>
            <a:rPr kumimoji="1" lang="ja-JP" altLang="en-US"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は大型事業へ充当するために発行した起債</a:t>
          </a:r>
          <a:r>
            <a:rPr kumimoji="1" lang="ja-JP" altLang="ja-JP" sz="1100" b="0" i="0" baseline="0">
              <a:solidFill>
                <a:schemeClr val="dk1"/>
              </a:solidFill>
              <a:effectLst/>
              <a:latin typeface="+mn-lt"/>
              <a:ea typeface="+mn-ea"/>
              <a:cs typeface="+mn-cs"/>
            </a:rPr>
            <a:t>の償還に伴う公債費の増加が予想されるため、適量・適切な事業実施により、引き続き水準を抑える。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104139</xdr:rowOff>
    </xdr:from>
    <xdr:to>
      <xdr:col>24</xdr:col>
      <xdr:colOff>25400</xdr:colOff>
      <xdr:row>77</xdr:row>
      <xdr:rowOff>16511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34339"/>
          <a:ext cx="8382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16511</xdr:rowOff>
    </xdr:from>
    <xdr:to>
      <xdr:col>19</xdr:col>
      <xdr:colOff>187325</xdr:colOff>
      <xdr:row>77</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181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134620</xdr:rowOff>
    </xdr:from>
    <xdr:to>
      <xdr:col>15</xdr:col>
      <xdr:colOff>98425</xdr:colOff>
      <xdr:row>77</xdr:row>
      <xdr:rowOff>24130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64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77</xdr:row>
      <xdr:rowOff>77470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648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69867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77487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83820</xdr:rowOff>
    </xdr:from>
    <xdr:to>
      <xdr:col>11</xdr:col>
      <xdr:colOff>60325</xdr:colOff>
      <xdr:row>77</xdr:row>
      <xdr:rowOff>13970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24147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年度に分流式下水道に要する経費について、総務省通知を踏まえた繰出基準の適正化を行ったことにより、数値が悪化し、類似団体を上回っている。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77</xdr:row>
      <xdr:rowOff>161289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172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110671</xdr:rowOff>
    </xdr:from>
    <xdr:to>
      <xdr:col>78</xdr:col>
      <xdr:colOff>69850</xdr:colOff>
      <xdr:row>77</xdr:row>
      <xdr:rowOff>115570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40871"/>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151493</xdr:rowOff>
    </xdr:from>
    <xdr:to>
      <xdr:col>73</xdr:col>
      <xdr:colOff>180975</xdr:colOff>
      <xdr:row>76</xdr:row>
      <xdr:rowOff>110671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10243"/>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47551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151493</xdr:rowOff>
    </xdr:from>
    <xdr:to>
      <xdr:col>69</xdr:col>
      <xdr:colOff>92075</xdr:colOff>
      <xdr:row>77</xdr:row>
      <xdr:rowOff>37193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102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80208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64770</xdr:rowOff>
    </xdr:from>
    <xdr:to>
      <xdr:col>78</xdr:col>
      <xdr:colOff>120650</xdr:colOff>
      <xdr:row>77</xdr:row>
      <xdr:rowOff>166370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59871</xdr:rowOff>
    </xdr:from>
    <xdr:to>
      <xdr:col>74</xdr:col>
      <xdr:colOff>31750</xdr:colOff>
      <xdr:row>76</xdr:row>
      <xdr:rowOff>161471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146248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7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100693</xdr:rowOff>
    </xdr:from>
    <xdr:to>
      <xdr:col>69</xdr:col>
      <xdr:colOff>142875</xdr:colOff>
      <xdr:row>76</xdr:row>
      <xdr:rowOff>30843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5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15620</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4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157843</xdr:rowOff>
    </xdr:from>
    <xdr:to>
      <xdr:col>65</xdr:col>
      <xdr:colOff>53975</xdr:colOff>
      <xdr:row>77</xdr:row>
      <xdr:rowOff>87993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72770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163487</xdr:rowOff>
    </xdr:from>
    <xdr:to>
      <xdr:col>29</xdr:col>
      <xdr:colOff>127000</xdr:colOff>
      <xdr:row>18</xdr:row>
      <xdr:rowOff>58395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25762"/>
          <a:ext cx="647700" cy="663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58395</xdr:rowOff>
    </xdr:from>
    <xdr:to>
      <xdr:col>26</xdr:col>
      <xdr:colOff>50800</xdr:colOff>
      <xdr:row>18</xdr:row>
      <xdr:rowOff>99441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92120"/>
          <a:ext cx="698500" cy="41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97599</xdr:rowOff>
    </xdr:from>
    <xdr:to>
      <xdr:col>22</xdr:col>
      <xdr:colOff>114300</xdr:colOff>
      <xdr:row>18</xdr:row>
      <xdr:rowOff>99441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31324"/>
          <a:ext cx="698500" cy="1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97599</xdr:rowOff>
    </xdr:from>
    <xdr:to>
      <xdr:col>18</xdr:col>
      <xdr:colOff>177800</xdr:colOff>
      <xdr:row>18</xdr:row>
      <xdr:rowOff>127889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31324"/>
          <a:ext cx="698500" cy="30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112687</xdr:rowOff>
    </xdr:from>
    <xdr:to>
      <xdr:col>29</xdr:col>
      <xdr:colOff>177800</xdr:colOff>
      <xdr:row>18</xdr:row>
      <xdr:rowOff>42837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74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84764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47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7595</xdr:rowOff>
    </xdr:from>
    <xdr:to>
      <xdr:col>26</xdr:col>
      <xdr:colOff>101600</xdr:colOff>
      <xdr:row>18</xdr:row>
      <xdr:rowOff>109195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41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93971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27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48641</xdr:rowOff>
    </xdr:from>
    <xdr:to>
      <xdr:col>22</xdr:col>
      <xdr:colOff>165100</xdr:colOff>
      <xdr:row>18</xdr:row>
      <xdr:rowOff>150241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823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135018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6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46799</xdr:rowOff>
    </xdr:from>
    <xdr:to>
      <xdr:col>19</xdr:col>
      <xdr:colOff>38100</xdr:colOff>
      <xdr:row>18</xdr:row>
      <xdr:rowOff>148399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80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133176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6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77089</xdr:rowOff>
    </xdr:from>
    <xdr:to>
      <xdr:col>15</xdr:col>
      <xdr:colOff>101600</xdr:colOff>
      <xdr:row>19</xdr:row>
      <xdr:rowOff>7239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10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163466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9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94473</xdr:rowOff>
    </xdr:from>
    <xdr:to>
      <xdr:col>29</xdr:col>
      <xdr:colOff>127000</xdr:colOff>
      <xdr:row>36</xdr:row>
      <xdr:rowOff>132845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7047723"/>
          <a:ext cx="647700" cy="38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77491</xdr:rowOff>
    </xdr:from>
    <xdr:to>
      <xdr:col>26</xdr:col>
      <xdr:colOff>50800</xdr:colOff>
      <xdr:row>36</xdr:row>
      <xdr:rowOff>94473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030741"/>
          <a:ext cx="698500" cy="16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77491</xdr:rowOff>
    </xdr:from>
    <xdr:to>
      <xdr:col>22</xdr:col>
      <xdr:colOff>114300</xdr:colOff>
      <xdr:row>36</xdr:row>
      <xdr:rowOff>83207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030741"/>
          <a:ext cx="698500" cy="5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54273</xdr:rowOff>
    </xdr:from>
    <xdr:to>
      <xdr:col>18</xdr:col>
      <xdr:colOff>177800</xdr:colOff>
      <xdr:row>36</xdr:row>
      <xdr:rowOff>83207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2908300" y="7007523"/>
          <a:ext cx="698500" cy="28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82045</xdr:rowOff>
    </xdr:from>
    <xdr:to>
      <xdr:col>29</xdr:col>
      <xdr:colOff>177800</xdr:colOff>
      <xdr:row>37</xdr:row>
      <xdr:rowOff>12195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035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54122</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0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43673</xdr:rowOff>
    </xdr:from>
    <xdr:to>
      <xdr:col>26</xdr:col>
      <xdr:colOff>101600</xdr:colOff>
      <xdr:row>36</xdr:row>
      <xdr:rowOff>145273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96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130050</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833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26691</xdr:rowOff>
    </xdr:from>
    <xdr:to>
      <xdr:col>22</xdr:col>
      <xdr:colOff>165100</xdr:colOff>
      <xdr:row>36</xdr:row>
      <xdr:rowOff>128291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979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113068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66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32407</xdr:rowOff>
    </xdr:from>
    <xdr:to>
      <xdr:col>19</xdr:col>
      <xdr:colOff>38100</xdr:colOff>
      <xdr:row>36</xdr:row>
      <xdr:rowOff>134007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85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118784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7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3473</xdr:rowOff>
    </xdr:from>
    <xdr:to>
      <xdr:col>15</xdr:col>
      <xdr:colOff>101600</xdr:colOff>
      <xdr:row>36</xdr:row>
      <xdr:rowOff>105073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956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89850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43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66268</xdr:rowOff>
    </xdr:from>
    <xdr:to>
      <xdr:col>24</xdr:col>
      <xdr:colOff>63500</xdr:colOff>
      <xdr:row>35</xdr:row>
      <xdr:rowOff>134480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7018"/>
          <a:ext cx="838200" cy="6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134480</xdr:rowOff>
    </xdr:from>
    <xdr:to>
      <xdr:col>19</xdr:col>
      <xdr:colOff>177800</xdr:colOff>
      <xdr:row>35</xdr:row>
      <xdr:rowOff>139954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35230"/>
          <a:ext cx="889000" cy="5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134988</xdr:rowOff>
    </xdr:from>
    <xdr:to>
      <xdr:col>15</xdr:col>
      <xdr:colOff>50800</xdr:colOff>
      <xdr:row>35</xdr:row>
      <xdr:rowOff>139954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135738"/>
          <a:ext cx="889000" cy="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134988</xdr:rowOff>
    </xdr:from>
    <xdr:to>
      <xdr:col>10</xdr:col>
      <xdr:colOff>114300</xdr:colOff>
      <xdr:row>36</xdr:row>
      <xdr:rowOff>14465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35738"/>
          <a:ext cx="889000" cy="5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15468</xdr:rowOff>
    </xdr:from>
    <xdr:to>
      <xdr:col>24</xdr:col>
      <xdr:colOff>114300</xdr:colOff>
      <xdr:row>35</xdr:row>
      <xdr:rowOff>117068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165345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9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83680</xdr:rowOff>
    </xdr:from>
    <xdr:to>
      <xdr:col>20</xdr:col>
      <xdr:colOff>38100</xdr:colOff>
      <xdr:row>36</xdr:row>
      <xdr:rowOff>13830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8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4957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17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89154</xdr:rowOff>
    </xdr:from>
    <xdr:to>
      <xdr:col>15</xdr:col>
      <xdr:colOff>101600</xdr:colOff>
      <xdr:row>36</xdr:row>
      <xdr:rowOff>19304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8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10431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18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84188</xdr:rowOff>
    </xdr:from>
    <xdr:to>
      <xdr:col>10</xdr:col>
      <xdr:colOff>165100</xdr:colOff>
      <xdr:row>36</xdr:row>
      <xdr:rowOff>14338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8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5465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7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135115</xdr:rowOff>
    </xdr:from>
    <xdr:to>
      <xdr:col>6</xdr:col>
      <xdr:colOff>38100</xdr:colOff>
      <xdr:row>36</xdr:row>
      <xdr:rowOff>65265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3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56392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22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165227</xdr:rowOff>
    </xdr:from>
    <xdr:to>
      <xdr:col>24</xdr:col>
      <xdr:colOff>63500</xdr:colOff>
      <xdr:row>59</xdr:row>
      <xdr:rowOff>39703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109327"/>
          <a:ext cx="838200" cy="4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11166</xdr:rowOff>
    </xdr:from>
    <xdr:to>
      <xdr:col>19</xdr:col>
      <xdr:colOff>177800</xdr:colOff>
      <xdr:row>59</xdr:row>
      <xdr:rowOff>39703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126716"/>
          <a:ext cx="8890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11166</xdr:rowOff>
    </xdr:from>
    <xdr:to>
      <xdr:col>15</xdr:col>
      <xdr:colOff>50800</xdr:colOff>
      <xdr:row>59</xdr:row>
      <xdr:rowOff>34765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126716"/>
          <a:ext cx="889000" cy="2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34765</xdr:rowOff>
    </xdr:from>
    <xdr:to>
      <xdr:col>10</xdr:col>
      <xdr:colOff>114300</xdr:colOff>
      <xdr:row>59</xdr:row>
      <xdr:rowOff>43749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150315"/>
          <a:ext cx="889000" cy="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49978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51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114427</xdr:rowOff>
    </xdr:from>
    <xdr:to>
      <xdr:col>24</xdr:col>
      <xdr:colOff>114300</xdr:colOff>
      <xdr:row>59</xdr:row>
      <xdr:rowOff>44577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5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29354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73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160353</xdr:rowOff>
    </xdr:from>
    <xdr:to>
      <xdr:col>20</xdr:col>
      <xdr:colOff>38100</xdr:colOff>
      <xdr:row>59</xdr:row>
      <xdr:rowOff>90503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104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81630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9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131816</xdr:rowOff>
    </xdr:from>
    <xdr:to>
      <xdr:col>15</xdr:col>
      <xdr:colOff>101600</xdr:colOff>
      <xdr:row>59</xdr:row>
      <xdr:rowOff>61966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7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53093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6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155415</xdr:rowOff>
    </xdr:from>
    <xdr:to>
      <xdr:col>10</xdr:col>
      <xdr:colOff>165100</xdr:colOff>
      <xdr:row>59</xdr:row>
      <xdr:rowOff>85565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9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76692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9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164399</xdr:rowOff>
    </xdr:from>
    <xdr:to>
      <xdr:col>6</xdr:col>
      <xdr:colOff>38100</xdr:colOff>
      <xdr:row>59</xdr:row>
      <xdr:rowOff>94549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10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85676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20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86874</xdr:rowOff>
    </xdr:from>
    <xdr:to>
      <xdr:col>24</xdr:col>
      <xdr:colOff>63500</xdr:colOff>
      <xdr:row>78</xdr:row>
      <xdr:rowOff>109486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59974"/>
          <a:ext cx="838200" cy="2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109486</xdr:rowOff>
    </xdr:from>
    <xdr:to>
      <xdr:col>19</xdr:col>
      <xdr:colOff>177800</xdr:colOff>
      <xdr:row>78</xdr:row>
      <xdr:rowOff>112877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82586"/>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110286</xdr:rowOff>
    </xdr:from>
    <xdr:to>
      <xdr:col>15</xdr:col>
      <xdr:colOff>50800</xdr:colOff>
      <xdr:row>78</xdr:row>
      <xdr:rowOff>112877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83386"/>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109525</xdr:rowOff>
    </xdr:from>
    <xdr:to>
      <xdr:col>10</xdr:col>
      <xdr:colOff>114300</xdr:colOff>
      <xdr:row>78</xdr:row>
      <xdr:rowOff>110286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82625"/>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36074</xdr:rowOff>
    </xdr:from>
    <xdr:to>
      <xdr:col>24</xdr:col>
      <xdr:colOff>114300</xdr:colOff>
      <xdr:row>78</xdr:row>
      <xdr:rowOff>137674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0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122451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2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58686</xdr:rowOff>
    </xdr:from>
    <xdr:to>
      <xdr:col>20</xdr:col>
      <xdr:colOff>38100</xdr:colOff>
      <xdr:row>78</xdr:row>
      <xdr:rowOff>160286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3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151413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2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62077</xdr:rowOff>
    </xdr:from>
    <xdr:to>
      <xdr:col>15</xdr:col>
      <xdr:colOff>101600</xdr:colOff>
      <xdr:row>78</xdr:row>
      <xdr:rowOff>163677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3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154804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2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59486</xdr:rowOff>
    </xdr:from>
    <xdr:to>
      <xdr:col>10</xdr:col>
      <xdr:colOff>165100</xdr:colOff>
      <xdr:row>78</xdr:row>
      <xdr:rowOff>161086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3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152213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2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58725</xdr:rowOff>
    </xdr:from>
    <xdr:to>
      <xdr:col>6</xdr:col>
      <xdr:colOff>38100</xdr:colOff>
      <xdr:row>78</xdr:row>
      <xdr:rowOff>160325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3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151452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2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134725</xdr:rowOff>
    </xdr:from>
    <xdr:to>
      <xdr:col>24</xdr:col>
      <xdr:colOff>63500</xdr:colOff>
      <xdr:row>97</xdr:row>
      <xdr:rowOff>68169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93925"/>
          <a:ext cx="838200" cy="10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68169</xdr:rowOff>
    </xdr:from>
    <xdr:to>
      <xdr:col>19</xdr:col>
      <xdr:colOff>177800</xdr:colOff>
      <xdr:row>98</xdr:row>
      <xdr:rowOff>14982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98819"/>
          <a:ext cx="889000" cy="11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65449</xdr:rowOff>
    </xdr:from>
    <xdr:to>
      <xdr:col>15</xdr:col>
      <xdr:colOff>50800</xdr:colOff>
      <xdr:row>98</xdr:row>
      <xdr:rowOff>14982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96099"/>
          <a:ext cx="889000" cy="120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65449</xdr:rowOff>
    </xdr:from>
    <xdr:to>
      <xdr:col>10</xdr:col>
      <xdr:colOff>114300</xdr:colOff>
      <xdr:row>98</xdr:row>
      <xdr:rowOff>130535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96099"/>
          <a:ext cx="889000" cy="23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83925</xdr:rowOff>
    </xdr:from>
    <xdr:to>
      <xdr:col>24</xdr:col>
      <xdr:colOff>114300</xdr:colOff>
      <xdr:row>97</xdr:row>
      <xdr:rowOff>14075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4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62352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52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17369</xdr:rowOff>
    </xdr:from>
    <xdr:to>
      <xdr:col>20</xdr:col>
      <xdr:colOff>38100</xdr:colOff>
      <xdr:row>97</xdr:row>
      <xdr:rowOff>118969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4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110096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4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135632</xdr:rowOff>
    </xdr:from>
    <xdr:to>
      <xdr:col>15</xdr:col>
      <xdr:colOff>101600</xdr:colOff>
      <xdr:row>98</xdr:row>
      <xdr:rowOff>65782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6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56909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5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14649</xdr:rowOff>
    </xdr:from>
    <xdr:to>
      <xdr:col>10</xdr:col>
      <xdr:colOff>165100</xdr:colOff>
      <xdr:row>97</xdr:row>
      <xdr:rowOff>116249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4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107376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3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79735</xdr:rowOff>
    </xdr:from>
    <xdr:to>
      <xdr:col>6</xdr:col>
      <xdr:colOff>38100</xdr:colOff>
      <xdr:row>99</xdr:row>
      <xdr:rowOff>9885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8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1012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7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7501</xdr:rowOff>
    </xdr:from>
    <xdr:to>
      <xdr:col>55</xdr:col>
      <xdr:colOff>0</xdr:colOff>
      <xdr:row>35</xdr:row>
      <xdr:rowOff>132492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008251"/>
          <a:ext cx="838200" cy="124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161045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990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132492</xdr:rowOff>
    </xdr:from>
    <xdr:to>
      <xdr:col>50</xdr:col>
      <xdr:colOff>114300</xdr:colOff>
      <xdr:row>35</xdr:row>
      <xdr:rowOff>133231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33242"/>
          <a:ext cx="889000" cy="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27252</xdr:rowOff>
    </xdr:from>
    <xdr:to>
      <xdr:col>45</xdr:col>
      <xdr:colOff>177800</xdr:colOff>
      <xdr:row>35</xdr:row>
      <xdr:rowOff>133231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028002"/>
          <a:ext cx="889000" cy="10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115621</xdr:rowOff>
    </xdr:from>
    <xdr:to>
      <xdr:col>41</xdr:col>
      <xdr:colOff>50800</xdr:colOff>
      <xdr:row>35</xdr:row>
      <xdr:rowOff>27252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59121"/>
          <a:ext cx="889000" cy="76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43141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3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128151</xdr:rowOff>
    </xdr:from>
    <xdr:to>
      <xdr:col>55</xdr:col>
      <xdr:colOff>50800</xdr:colOff>
      <xdr:row>35</xdr:row>
      <xdr:rowOff>58301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595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151028</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80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81692</xdr:rowOff>
    </xdr:from>
    <xdr:to>
      <xdr:col>50</xdr:col>
      <xdr:colOff>165100</xdr:colOff>
      <xdr:row>36</xdr:row>
      <xdr:rowOff>11842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8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2969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7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82431</xdr:rowOff>
    </xdr:from>
    <xdr:to>
      <xdr:col>46</xdr:col>
      <xdr:colOff>38100</xdr:colOff>
      <xdr:row>36</xdr:row>
      <xdr:rowOff>12581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8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3708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7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147902</xdr:rowOff>
    </xdr:from>
    <xdr:to>
      <xdr:col>41</xdr:col>
      <xdr:colOff>101600</xdr:colOff>
      <xdr:row>35</xdr:row>
      <xdr:rowOff>78052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97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94579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75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64821</xdr:rowOff>
    </xdr:from>
    <xdr:to>
      <xdr:col>36</xdr:col>
      <xdr:colOff>165100</xdr:colOff>
      <xdr:row>30</xdr:row>
      <xdr:rowOff>166421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0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11498</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4983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61077</xdr:rowOff>
    </xdr:from>
    <xdr:to>
      <xdr:col>55</xdr:col>
      <xdr:colOff>0</xdr:colOff>
      <xdr:row>57</xdr:row>
      <xdr:rowOff>96784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662277"/>
          <a:ext cx="838200" cy="20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96784</xdr:rowOff>
    </xdr:from>
    <xdr:to>
      <xdr:col>50</xdr:col>
      <xdr:colOff>114300</xdr:colOff>
      <xdr:row>57</xdr:row>
      <xdr:rowOff>159291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869434"/>
          <a:ext cx="889000" cy="6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156784</xdr:rowOff>
    </xdr:from>
    <xdr:to>
      <xdr:col>45</xdr:col>
      <xdr:colOff>177800</xdr:colOff>
      <xdr:row>57</xdr:row>
      <xdr:rowOff>159291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929434"/>
          <a:ext cx="889000" cy="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52992</xdr:rowOff>
    </xdr:from>
    <xdr:to>
      <xdr:col>41</xdr:col>
      <xdr:colOff>50800</xdr:colOff>
      <xdr:row>57</xdr:row>
      <xdr:rowOff>156784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825642"/>
          <a:ext cx="889000" cy="10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44363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10277</xdr:rowOff>
    </xdr:from>
    <xdr:to>
      <xdr:col>55</xdr:col>
      <xdr:colOff>50800</xdr:colOff>
      <xdr:row>56</xdr:row>
      <xdr:rowOff>111877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1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160154</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8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45984</xdr:rowOff>
    </xdr:from>
    <xdr:to>
      <xdr:col>50</xdr:col>
      <xdr:colOff>165100</xdr:colOff>
      <xdr:row>57</xdr:row>
      <xdr:rowOff>147584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8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138711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91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108491</xdr:rowOff>
    </xdr:from>
    <xdr:to>
      <xdr:col>46</xdr:col>
      <xdr:colOff>38100</xdr:colOff>
      <xdr:row>58</xdr:row>
      <xdr:rowOff>38641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8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29768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97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105984</xdr:rowOff>
    </xdr:from>
    <xdr:to>
      <xdr:col>41</xdr:col>
      <xdr:colOff>101600</xdr:colOff>
      <xdr:row>58</xdr:row>
      <xdr:rowOff>36134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87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27261</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97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2192</xdr:rowOff>
    </xdr:from>
    <xdr:to>
      <xdr:col>36</xdr:col>
      <xdr:colOff>165100</xdr:colOff>
      <xdr:row>57</xdr:row>
      <xdr:rowOff>103792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7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94919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6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65275</xdr:rowOff>
    </xdr:from>
    <xdr:to>
      <xdr:col>55</xdr:col>
      <xdr:colOff>0</xdr:colOff>
      <xdr:row>79</xdr:row>
      <xdr:rowOff>71937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609825"/>
          <a:ext cx="838200" cy="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40249</xdr:rowOff>
    </xdr:from>
    <xdr:to>
      <xdr:col>50</xdr:col>
      <xdr:colOff>114300</xdr:colOff>
      <xdr:row>79</xdr:row>
      <xdr:rowOff>71937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584799"/>
          <a:ext cx="889000" cy="3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40249</xdr:rowOff>
    </xdr:from>
    <xdr:to>
      <xdr:col>45</xdr:col>
      <xdr:colOff>177800</xdr:colOff>
      <xdr:row>79</xdr:row>
      <xdr:rowOff>62869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584799"/>
          <a:ext cx="889000" cy="2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37396</xdr:rowOff>
    </xdr:from>
    <xdr:to>
      <xdr:col>41</xdr:col>
      <xdr:colOff>50800</xdr:colOff>
      <xdr:row>79</xdr:row>
      <xdr:rowOff>62869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581946"/>
          <a:ext cx="889000" cy="2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14475</xdr:rowOff>
    </xdr:from>
    <xdr:to>
      <xdr:col>55</xdr:col>
      <xdr:colOff>50800</xdr:colOff>
      <xdr:row>79</xdr:row>
      <xdr:rowOff>116075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5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100852</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7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21137</xdr:rowOff>
    </xdr:from>
    <xdr:to>
      <xdr:col>50</xdr:col>
      <xdr:colOff>165100</xdr:colOff>
      <xdr:row>79</xdr:row>
      <xdr:rowOff>122737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6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113864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65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160899</xdr:rowOff>
    </xdr:from>
    <xdr:to>
      <xdr:col>46</xdr:col>
      <xdr:colOff>38100</xdr:colOff>
      <xdr:row>79</xdr:row>
      <xdr:rowOff>91049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3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82176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2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12069</xdr:rowOff>
    </xdr:from>
    <xdr:to>
      <xdr:col>41</xdr:col>
      <xdr:colOff>101600</xdr:colOff>
      <xdr:row>79</xdr:row>
      <xdr:rowOff>113669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5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104796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4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158046</xdr:rowOff>
    </xdr:from>
    <xdr:to>
      <xdr:col>36</xdr:col>
      <xdr:colOff>165100</xdr:colOff>
      <xdr:row>79</xdr:row>
      <xdr:rowOff>88196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3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79323</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23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3226</xdr:rowOff>
    </xdr:from>
    <xdr:to>
      <xdr:col>55</xdr:col>
      <xdr:colOff>0</xdr:colOff>
      <xdr:row>97</xdr:row>
      <xdr:rowOff>47168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290976"/>
          <a:ext cx="838200" cy="38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47168</xdr:rowOff>
    </xdr:from>
    <xdr:to>
      <xdr:col>50</xdr:col>
      <xdr:colOff>114300</xdr:colOff>
      <xdr:row>97</xdr:row>
      <xdr:rowOff>146329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77818"/>
          <a:ext cx="889000" cy="9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129439</xdr:rowOff>
    </xdr:from>
    <xdr:to>
      <xdr:col>45</xdr:col>
      <xdr:colOff>177800</xdr:colOff>
      <xdr:row>97</xdr:row>
      <xdr:rowOff>146329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760089"/>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84468</xdr:rowOff>
    </xdr:from>
    <xdr:to>
      <xdr:col>41</xdr:col>
      <xdr:colOff>50800</xdr:colOff>
      <xdr:row>97</xdr:row>
      <xdr:rowOff>129439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715118"/>
          <a:ext cx="889000" cy="4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76103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1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123876</xdr:rowOff>
    </xdr:from>
    <xdr:to>
      <xdr:col>55</xdr:col>
      <xdr:colOff>50800</xdr:colOff>
      <xdr:row>95</xdr:row>
      <xdr:rowOff>54026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24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146753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09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167818</xdr:rowOff>
    </xdr:from>
    <xdr:to>
      <xdr:col>50</xdr:col>
      <xdr:colOff>165100</xdr:colOff>
      <xdr:row>97</xdr:row>
      <xdr:rowOff>97968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2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89095</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1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95529</xdr:rowOff>
    </xdr:from>
    <xdr:to>
      <xdr:col>46</xdr:col>
      <xdr:colOff>38100</xdr:colOff>
      <xdr:row>98</xdr:row>
      <xdr:rowOff>25679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16806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1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78639</xdr:rowOff>
    </xdr:from>
    <xdr:to>
      <xdr:col>41</xdr:col>
      <xdr:colOff>101600</xdr:colOff>
      <xdr:row>98</xdr:row>
      <xdr:rowOff>8789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0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171366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0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33668</xdr:rowOff>
    </xdr:from>
    <xdr:to>
      <xdr:col>36</xdr:col>
      <xdr:colOff>165100</xdr:colOff>
      <xdr:row>97</xdr:row>
      <xdr:rowOff>135268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66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126395</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75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24257</xdr:rowOff>
    </xdr:from>
    <xdr:to>
      <xdr:col>85</xdr:col>
      <xdr:colOff>127000</xdr:colOff>
      <xdr:row>39</xdr:row>
      <xdr:rowOff>41631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10807"/>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41631</xdr:rowOff>
    </xdr:from>
    <xdr:to>
      <xdr:col>81</xdr:col>
      <xdr:colOff>50800</xdr:colOff>
      <xdr:row>39</xdr:row>
      <xdr:rowOff>42469</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728181"/>
          <a:ext cx="8890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25133</xdr:rowOff>
    </xdr:from>
    <xdr:to>
      <xdr:col>76</xdr:col>
      <xdr:colOff>114300</xdr:colOff>
      <xdr:row>39</xdr:row>
      <xdr:rowOff>42469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11683"/>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16713</xdr:rowOff>
    </xdr:from>
    <xdr:to>
      <xdr:col>71</xdr:col>
      <xdr:colOff>177800</xdr:colOff>
      <xdr:row>39</xdr:row>
      <xdr:rowOff>25133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03263"/>
          <a:ext cx="889000" cy="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144907</xdr:rowOff>
    </xdr:from>
    <xdr:to>
      <xdr:col>85</xdr:col>
      <xdr:colOff>177800</xdr:colOff>
      <xdr:row>39</xdr:row>
      <xdr:rowOff>75057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59834</xdr:rowOff>
    </xdr:from>
    <xdr:ext cx="378565"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749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162281</xdr:rowOff>
    </xdr:from>
    <xdr:to>
      <xdr:col>81</xdr:col>
      <xdr:colOff>101600</xdr:colOff>
      <xdr:row>39</xdr:row>
      <xdr:rowOff>92431</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83558</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24333" y="6770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163119</xdr:rowOff>
    </xdr:from>
    <xdr:to>
      <xdr:col>76</xdr:col>
      <xdr:colOff>165100</xdr:colOff>
      <xdr:row>39</xdr:row>
      <xdr:rowOff>93269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84396</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35333" y="6770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145783</xdr:rowOff>
    </xdr:from>
    <xdr:to>
      <xdr:col>72</xdr:col>
      <xdr:colOff>38100</xdr:colOff>
      <xdr:row>39</xdr:row>
      <xdr:rowOff>75933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6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67060</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75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137363</xdr:rowOff>
    </xdr:from>
    <xdr:to>
      <xdr:col>67</xdr:col>
      <xdr:colOff>101600</xdr:colOff>
      <xdr:row>39</xdr:row>
      <xdr:rowOff>67513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5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58640</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745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24502</xdr:rowOff>
    </xdr:from>
    <xdr:to>
      <xdr:col>85</xdr:col>
      <xdr:colOff>127000</xdr:colOff>
      <xdr:row>77</xdr:row>
      <xdr:rowOff>50953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226152"/>
          <a:ext cx="838200" cy="2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24502</xdr:rowOff>
    </xdr:from>
    <xdr:to>
      <xdr:col>81</xdr:col>
      <xdr:colOff>50800</xdr:colOff>
      <xdr:row>77</xdr:row>
      <xdr:rowOff>34723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226152"/>
          <a:ext cx="889000" cy="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34723</xdr:rowOff>
    </xdr:from>
    <xdr:to>
      <xdr:col>76</xdr:col>
      <xdr:colOff>114300</xdr:colOff>
      <xdr:row>77</xdr:row>
      <xdr:rowOff>72262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36373"/>
          <a:ext cx="889000" cy="3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72262</xdr:rowOff>
    </xdr:from>
    <xdr:to>
      <xdr:col>71</xdr:col>
      <xdr:colOff>177800</xdr:colOff>
      <xdr:row>77</xdr:row>
      <xdr:rowOff>80983</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73912"/>
          <a:ext cx="889000" cy="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153</xdr:rowOff>
    </xdr:from>
    <xdr:to>
      <xdr:col>85</xdr:col>
      <xdr:colOff>177800</xdr:colOff>
      <xdr:row>77</xdr:row>
      <xdr:rowOff>101753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0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150030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8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145152</xdr:rowOff>
    </xdr:from>
    <xdr:to>
      <xdr:col>81</xdr:col>
      <xdr:colOff>101600</xdr:colOff>
      <xdr:row>77</xdr:row>
      <xdr:rowOff>75302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7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66429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6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155373</xdr:rowOff>
    </xdr:from>
    <xdr:to>
      <xdr:col>76</xdr:col>
      <xdr:colOff>165100</xdr:colOff>
      <xdr:row>77</xdr:row>
      <xdr:rowOff>85523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8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76650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7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21462</xdr:rowOff>
    </xdr:from>
    <xdr:to>
      <xdr:col>72</xdr:col>
      <xdr:colOff>38100</xdr:colOff>
      <xdr:row>77</xdr:row>
      <xdr:rowOff>123062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2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114189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1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30183</xdr:rowOff>
    </xdr:from>
    <xdr:to>
      <xdr:col>67</xdr:col>
      <xdr:colOff>101600</xdr:colOff>
      <xdr:row>77</xdr:row>
      <xdr:rowOff>131783</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3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122910</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24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164709</xdr:rowOff>
    </xdr:from>
    <xdr:to>
      <xdr:col>85</xdr:col>
      <xdr:colOff>127000</xdr:colOff>
      <xdr:row>98</xdr:row>
      <xdr:rowOff>22730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95359"/>
          <a:ext cx="838200" cy="2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164709</xdr:rowOff>
    </xdr:from>
    <xdr:to>
      <xdr:col>81</xdr:col>
      <xdr:colOff>50800</xdr:colOff>
      <xdr:row>98</xdr:row>
      <xdr:rowOff>21386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95359"/>
          <a:ext cx="889000" cy="2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157302</xdr:rowOff>
    </xdr:from>
    <xdr:to>
      <xdr:col>76</xdr:col>
      <xdr:colOff>114300</xdr:colOff>
      <xdr:row>98</xdr:row>
      <xdr:rowOff>21386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87952"/>
          <a:ext cx="889000" cy="3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157302</xdr:rowOff>
    </xdr:from>
    <xdr:to>
      <xdr:col>71</xdr:col>
      <xdr:colOff>177800</xdr:colOff>
      <xdr:row>98</xdr:row>
      <xdr:rowOff>23836</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787952"/>
          <a:ext cx="889000" cy="3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143380</xdr:rowOff>
    </xdr:from>
    <xdr:to>
      <xdr:col>85</xdr:col>
      <xdr:colOff>177800</xdr:colOff>
      <xdr:row>98</xdr:row>
      <xdr:rowOff>73530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58307</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113909</xdr:rowOff>
    </xdr:from>
    <xdr:to>
      <xdr:col>81</xdr:col>
      <xdr:colOff>101600</xdr:colOff>
      <xdr:row>98</xdr:row>
      <xdr:rowOff>44059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4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35186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37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142036</xdr:rowOff>
    </xdr:from>
    <xdr:to>
      <xdr:col>76</xdr:col>
      <xdr:colOff>165100</xdr:colOff>
      <xdr:row>98</xdr:row>
      <xdr:rowOff>72186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77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63313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8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106502</xdr:rowOff>
    </xdr:from>
    <xdr:to>
      <xdr:col>72</xdr:col>
      <xdr:colOff>38100</xdr:colOff>
      <xdr:row>98</xdr:row>
      <xdr:rowOff>36652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3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27779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2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144486</xdr:rowOff>
    </xdr:from>
    <xdr:to>
      <xdr:col>67</xdr:col>
      <xdr:colOff>101600</xdr:colOff>
      <xdr:row>98</xdr:row>
      <xdr:rowOff>74636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7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65763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6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36830</xdr:rowOff>
    </xdr:from>
    <xdr:to>
      <xdr:col>116</xdr:col>
      <xdr:colOff>63500</xdr:colOff>
      <xdr:row>35</xdr:row>
      <xdr:rowOff>1900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5866130"/>
          <a:ext cx="838200" cy="13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5422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349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36830</xdr:rowOff>
    </xdr:from>
    <xdr:to>
      <xdr:col>111</xdr:col>
      <xdr:colOff>177800</xdr:colOff>
      <xdr:row>34</xdr:row>
      <xdr:rowOff>158857</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0434300" y="5866130"/>
          <a:ext cx="889000" cy="12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94347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158857</xdr:rowOff>
    </xdr:from>
    <xdr:to>
      <xdr:col>107</xdr:col>
      <xdr:colOff>50800</xdr:colOff>
      <xdr:row>35</xdr:row>
      <xdr:rowOff>70846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5988157"/>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97319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44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70846</xdr:rowOff>
    </xdr:from>
    <xdr:to>
      <xdr:col>102</xdr:col>
      <xdr:colOff>114300</xdr:colOff>
      <xdr:row>36</xdr:row>
      <xdr:rowOff>82138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8656300" y="6071596"/>
          <a:ext cx="889000" cy="18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120271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46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142994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486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122550</xdr:rowOff>
    </xdr:from>
    <xdr:to>
      <xdr:col>116</xdr:col>
      <xdr:colOff>114300</xdr:colOff>
      <xdr:row>35</xdr:row>
      <xdr:rowOff>52700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595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145427</xdr:rowOff>
    </xdr:from>
    <xdr:ext cx="534377"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580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157480</xdr:rowOff>
    </xdr:from>
    <xdr:to>
      <xdr:col>112</xdr:col>
      <xdr:colOff>38100</xdr:colOff>
      <xdr:row>34</xdr:row>
      <xdr:rowOff>87630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104157</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56111" y="559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108057</xdr:rowOff>
    </xdr:from>
    <xdr:to>
      <xdr:col>107</xdr:col>
      <xdr:colOff>101600</xdr:colOff>
      <xdr:row>35</xdr:row>
      <xdr:rowOff>38207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593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54734</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67111" y="5712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20046</xdr:rowOff>
    </xdr:from>
    <xdr:to>
      <xdr:col>102</xdr:col>
      <xdr:colOff>165100</xdr:colOff>
      <xdr:row>35</xdr:row>
      <xdr:rowOff>121646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02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138173</xdr:rowOff>
    </xdr:from>
    <xdr:ext cx="534377"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278111" y="579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31338</xdr:rowOff>
    </xdr:from>
    <xdr:to>
      <xdr:col>98</xdr:col>
      <xdr:colOff>38100</xdr:colOff>
      <xdr:row>36</xdr:row>
      <xdr:rowOff>132938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20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149465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597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151907</xdr:rowOff>
    </xdr:from>
    <xdr:to>
      <xdr:col>116</xdr:col>
      <xdr:colOff>63500</xdr:colOff>
      <xdr:row>75</xdr:row>
      <xdr:rowOff>23914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39207"/>
          <a:ext cx="838200" cy="43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23914</xdr:rowOff>
    </xdr:from>
    <xdr:to>
      <xdr:col>111</xdr:col>
      <xdr:colOff>177800</xdr:colOff>
      <xdr:row>75</xdr:row>
      <xdr:rowOff>64994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82664"/>
          <a:ext cx="889000" cy="4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64994</xdr:rowOff>
    </xdr:from>
    <xdr:to>
      <xdr:col>107</xdr:col>
      <xdr:colOff>50800</xdr:colOff>
      <xdr:row>75</xdr:row>
      <xdr:rowOff>79876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23744"/>
          <a:ext cx="8890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79876</xdr:rowOff>
    </xdr:from>
    <xdr:to>
      <xdr:col>102</xdr:col>
      <xdr:colOff>114300</xdr:colOff>
      <xdr:row>75</xdr:row>
      <xdr:rowOff>118920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38626"/>
          <a:ext cx="889000" cy="3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101107</xdr:rowOff>
    </xdr:from>
    <xdr:to>
      <xdr:col>116</xdr:col>
      <xdr:colOff>114300</xdr:colOff>
      <xdr:row>75</xdr:row>
      <xdr:rowOff>31257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8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123984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3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144564</xdr:rowOff>
    </xdr:from>
    <xdr:to>
      <xdr:col>112</xdr:col>
      <xdr:colOff>38100</xdr:colOff>
      <xdr:row>75</xdr:row>
      <xdr:rowOff>74714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91241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6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14194</xdr:rowOff>
    </xdr:from>
    <xdr:to>
      <xdr:col>107</xdr:col>
      <xdr:colOff>101600</xdr:colOff>
      <xdr:row>75</xdr:row>
      <xdr:rowOff>115794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7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132321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64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29076</xdr:rowOff>
    </xdr:from>
    <xdr:to>
      <xdr:col>102</xdr:col>
      <xdr:colOff>165100</xdr:colOff>
      <xdr:row>75</xdr:row>
      <xdr:rowOff>130676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8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147203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6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68120</xdr:rowOff>
    </xdr:from>
    <xdr:to>
      <xdr:col>98</xdr:col>
      <xdr:colOff>38100</xdr:colOff>
      <xdr:row>75</xdr:row>
      <xdr:rowOff>169720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2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160847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1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扶助費は、令和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年度に住民一人当たり</a:t>
          </a:r>
          <a:r>
            <a:rPr kumimoji="1" lang="en-US" altLang="ja-JP" sz="1100" b="0" i="0" baseline="0">
              <a:solidFill>
                <a:schemeClr val="dk1"/>
              </a:solidFill>
              <a:effectLst/>
              <a:latin typeface="+mn-lt"/>
              <a:ea typeface="+mn-ea"/>
              <a:cs typeface="+mn-cs"/>
            </a:rPr>
            <a:t>103,957</a:t>
          </a:r>
          <a:r>
            <a:rPr kumimoji="1" lang="ja-JP" altLang="ja-JP" sz="1100" b="0" i="0" baseline="0">
              <a:solidFill>
                <a:schemeClr val="dk1"/>
              </a:solidFill>
              <a:effectLst/>
              <a:latin typeface="+mn-lt"/>
              <a:ea typeface="+mn-ea"/>
              <a:cs typeface="+mn-cs"/>
            </a:rPr>
            <a:t>円となり、増加している。これは、</a:t>
          </a:r>
          <a:r>
            <a:rPr kumimoji="1" lang="ja-JP" altLang="en-US" sz="1100" b="0" i="0" baseline="0">
              <a:solidFill>
                <a:schemeClr val="dk1"/>
              </a:solidFill>
              <a:effectLst/>
              <a:latin typeface="+mn-lt"/>
              <a:ea typeface="+mn-ea"/>
              <a:cs typeface="+mn-cs"/>
            </a:rPr>
            <a:t>定額減税しきれない方に対する調整給付金給付事業</a:t>
          </a:r>
          <a:r>
            <a:rPr kumimoji="1" lang="ja-JP" altLang="ja-JP" sz="1100" b="0" i="0" baseline="0">
              <a:solidFill>
                <a:schemeClr val="dk1"/>
              </a:solidFill>
              <a:effectLst/>
              <a:latin typeface="+mn-lt"/>
              <a:ea typeface="+mn-ea"/>
              <a:cs typeface="+mn-cs"/>
            </a:rPr>
            <a:t>の皆増によるものである。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物件費は、令和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年度に住民一人当たり</a:t>
          </a:r>
          <a:r>
            <a:rPr kumimoji="1" lang="en-US" altLang="ja-JP" sz="1100" b="0" i="0" baseline="0">
              <a:solidFill>
                <a:schemeClr val="dk1"/>
              </a:solidFill>
              <a:effectLst/>
              <a:latin typeface="+mn-lt"/>
              <a:ea typeface="+mn-ea"/>
              <a:cs typeface="+mn-cs"/>
            </a:rPr>
            <a:t>56,650</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している。これは、</a:t>
          </a:r>
          <a:r>
            <a:rPr kumimoji="1" lang="ja-JP" altLang="en-US" sz="1100" b="0" i="0" baseline="0">
              <a:solidFill>
                <a:schemeClr val="dk1"/>
              </a:solidFill>
              <a:effectLst/>
              <a:latin typeface="+mn-lt"/>
              <a:ea typeface="+mn-ea"/>
              <a:cs typeface="+mn-cs"/>
            </a:rPr>
            <a:t>光熱水費等の増加</a:t>
          </a:r>
          <a:r>
            <a:rPr kumimoji="1" lang="ja-JP" altLang="ja-JP" sz="1100" b="0" i="0" baseline="0">
              <a:solidFill>
                <a:schemeClr val="dk1"/>
              </a:solidFill>
              <a:effectLst/>
              <a:latin typeface="+mn-lt"/>
              <a:ea typeface="+mn-ea"/>
              <a:cs typeface="+mn-cs"/>
            </a:rPr>
            <a:t>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投資及び出資金は、令和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年度に住民一人当たり</a:t>
          </a:r>
          <a:r>
            <a:rPr kumimoji="1" lang="en-US" altLang="ja-JP" sz="1100" b="0" i="0" baseline="0">
              <a:solidFill>
                <a:schemeClr val="dk1"/>
              </a:solidFill>
              <a:effectLst/>
              <a:latin typeface="+mn-lt"/>
              <a:ea typeface="+mn-ea"/>
              <a:cs typeface="+mn-cs"/>
            </a:rPr>
            <a:t>14,264</a:t>
          </a:r>
          <a:r>
            <a:rPr kumimoji="1" lang="ja-JP" altLang="ja-JP" sz="1100" b="0" i="0" baseline="0">
              <a:solidFill>
                <a:schemeClr val="dk1"/>
              </a:solidFill>
              <a:effectLst/>
              <a:latin typeface="+mn-lt"/>
              <a:ea typeface="+mn-ea"/>
              <a:cs typeface="+mn-cs"/>
            </a:rPr>
            <a:t>円となり、</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している。これは、下水道事業会計出資金の</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によるものである。</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補助費等</a:t>
          </a:r>
          <a:r>
            <a:rPr kumimoji="1" lang="ja-JP" altLang="ja-JP" sz="1100" b="0" i="0" baseline="0">
              <a:solidFill>
                <a:schemeClr val="dk1"/>
              </a:solidFill>
              <a:effectLst/>
              <a:latin typeface="+mn-lt"/>
              <a:ea typeface="+mn-ea"/>
              <a:cs typeface="+mn-cs"/>
            </a:rPr>
            <a:t>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年度に住民一人当たり</a:t>
          </a:r>
          <a:r>
            <a:rPr kumimoji="1" lang="en-US" altLang="ja-JP" sz="1100" b="0" i="0" baseline="0">
              <a:solidFill>
                <a:schemeClr val="dk1"/>
              </a:solidFill>
              <a:effectLst/>
              <a:latin typeface="+mn-lt"/>
              <a:ea typeface="+mn-ea"/>
              <a:cs typeface="+mn-cs"/>
            </a:rPr>
            <a:t>94,849</a:t>
          </a:r>
          <a:r>
            <a:rPr kumimoji="1" lang="ja-JP" altLang="ja-JP" sz="1100" b="0" i="0" baseline="0">
              <a:solidFill>
                <a:schemeClr val="dk1"/>
              </a:solidFill>
              <a:effectLst/>
              <a:latin typeface="+mn-lt"/>
              <a:ea typeface="+mn-ea"/>
              <a:cs typeface="+mn-cs"/>
            </a:rPr>
            <a:t>円となり、増加している。これは、</a:t>
          </a:r>
          <a:r>
            <a:rPr kumimoji="1" lang="ja-JP" altLang="en-US" sz="1100" b="0" i="0" baseline="0">
              <a:solidFill>
                <a:schemeClr val="dk1"/>
              </a:solidFill>
              <a:effectLst/>
              <a:latin typeface="+mn-lt"/>
              <a:ea typeface="+mn-ea"/>
              <a:cs typeface="+mn-cs"/>
            </a:rPr>
            <a:t>西部衛生施設組合負担金の</a:t>
          </a:r>
          <a:r>
            <a:rPr kumimoji="1" lang="ja-JP" altLang="ja-JP" sz="1100" b="0" i="0" baseline="0">
              <a:solidFill>
                <a:schemeClr val="dk1"/>
              </a:solidFill>
              <a:effectLst/>
              <a:latin typeface="+mn-lt"/>
              <a:ea typeface="+mn-ea"/>
              <a:cs typeface="+mn-cs"/>
            </a:rPr>
            <a:t>増加によるものである。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今後も、事業の取捨選択を徹底していくことで、経費の削減を図る。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139700</xdr:rowOff>
    </xdr:from>
    <xdr:to>
      <xdr:col>24</xdr:col>
      <xdr:colOff>63500</xdr:colOff>
      <xdr:row>35</xdr:row>
      <xdr:rowOff>156654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40450"/>
          <a:ext cx="8382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30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139700</xdr:rowOff>
    </xdr:from>
    <xdr:to>
      <xdr:col>19</xdr:col>
      <xdr:colOff>177800</xdr:colOff>
      <xdr:row>35</xdr:row>
      <xdr:rowOff>165798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0450"/>
          <a:ext cx="889000" cy="2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97426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6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165798</xdr:rowOff>
    </xdr:from>
    <xdr:to>
      <xdr:col>15</xdr:col>
      <xdr:colOff>50800</xdr:colOff>
      <xdr:row>36</xdr:row>
      <xdr:rowOff>5397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6548"/>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107713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168275</xdr:rowOff>
    </xdr:from>
    <xdr:to>
      <xdr:col>10</xdr:col>
      <xdr:colOff>114300</xdr:colOff>
      <xdr:row>36</xdr:row>
      <xdr:rowOff>5397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69025"/>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101617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105854</xdr:rowOff>
    </xdr:from>
    <xdr:to>
      <xdr:col>24</xdr:col>
      <xdr:colOff>114300</xdr:colOff>
      <xdr:row>36</xdr:row>
      <xdr:rowOff>36004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0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128731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5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88900</xdr:rowOff>
    </xdr:from>
    <xdr:to>
      <xdr:col>20</xdr:col>
      <xdr:colOff>38100</xdr:colOff>
      <xdr:row>36</xdr:row>
      <xdr:rowOff>19050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35577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114998</xdr:rowOff>
    </xdr:from>
    <xdr:to>
      <xdr:col>15</xdr:col>
      <xdr:colOff>101600</xdr:colOff>
      <xdr:row>36</xdr:row>
      <xdr:rowOff>45148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61675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9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126047</xdr:rowOff>
    </xdr:from>
    <xdr:to>
      <xdr:col>10</xdr:col>
      <xdr:colOff>165100</xdr:colOff>
      <xdr:row>36</xdr:row>
      <xdr:rowOff>56197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2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72724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0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117475</xdr:rowOff>
    </xdr:from>
    <xdr:to>
      <xdr:col>6</xdr:col>
      <xdr:colOff>38100</xdr:colOff>
      <xdr:row>36</xdr:row>
      <xdr:rowOff>47625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1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64152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9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116158</xdr:rowOff>
    </xdr:from>
    <xdr:to>
      <xdr:col>24</xdr:col>
      <xdr:colOff>63500</xdr:colOff>
      <xdr:row>58</xdr:row>
      <xdr:rowOff>37660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88808"/>
          <a:ext cx="838200" cy="9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15372</xdr:rowOff>
    </xdr:from>
    <xdr:to>
      <xdr:col>19</xdr:col>
      <xdr:colOff>177800</xdr:colOff>
      <xdr:row>58</xdr:row>
      <xdr:rowOff>37660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9472"/>
          <a:ext cx="8890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10903</xdr:rowOff>
    </xdr:from>
    <xdr:to>
      <xdr:col>15</xdr:col>
      <xdr:colOff>50800</xdr:colOff>
      <xdr:row>58</xdr:row>
      <xdr:rowOff>15372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5003"/>
          <a:ext cx="88900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152841</xdr:rowOff>
    </xdr:from>
    <xdr:to>
      <xdr:col>10</xdr:col>
      <xdr:colOff>114300</xdr:colOff>
      <xdr:row>58</xdr:row>
      <xdr:rowOff>10903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2591"/>
          <a:ext cx="889000" cy="37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4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65358</xdr:rowOff>
    </xdr:from>
    <xdr:to>
      <xdr:col>24</xdr:col>
      <xdr:colOff>114300</xdr:colOff>
      <xdr:row>57</xdr:row>
      <xdr:rowOff>166958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151735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5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158310</xdr:rowOff>
    </xdr:from>
    <xdr:to>
      <xdr:col>20</xdr:col>
      <xdr:colOff>38100</xdr:colOff>
      <xdr:row>58</xdr:row>
      <xdr:rowOff>88460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79587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2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136022</xdr:rowOff>
    </xdr:from>
    <xdr:to>
      <xdr:col>15</xdr:col>
      <xdr:colOff>101600</xdr:colOff>
      <xdr:row>58</xdr:row>
      <xdr:rowOff>66172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57299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131553</xdr:rowOff>
    </xdr:from>
    <xdr:to>
      <xdr:col>10</xdr:col>
      <xdr:colOff>165100</xdr:colOff>
      <xdr:row>58</xdr:row>
      <xdr:rowOff>61703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52830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102041</xdr:rowOff>
    </xdr:from>
    <xdr:to>
      <xdr:col>6</xdr:col>
      <xdr:colOff>38100</xdr:colOff>
      <xdr:row>56</xdr:row>
      <xdr:rowOff>32191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23318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4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152321</xdr:rowOff>
    </xdr:from>
    <xdr:to>
      <xdr:col>24</xdr:col>
      <xdr:colOff>62865</xdr:colOff>
      <xdr:row>77</xdr:row>
      <xdr:rowOff>163179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53821"/>
          <a:ext cx="1270" cy="121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167006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368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163179</xdr:rowOff>
    </xdr:from>
    <xdr:to>
      <xdr:col>24</xdr:col>
      <xdr:colOff>152400</xdr:colOff>
      <xdr:row>77</xdr:row>
      <xdr:rowOff>163179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36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98998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29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152321</xdr:rowOff>
    </xdr:from>
    <xdr:to>
      <xdr:col>24</xdr:col>
      <xdr:colOff>152400</xdr:colOff>
      <xdr:row>70</xdr:row>
      <xdr:rowOff>152321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53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83759</xdr:rowOff>
    </xdr:from>
    <xdr:to>
      <xdr:col>24</xdr:col>
      <xdr:colOff>63500</xdr:colOff>
      <xdr:row>77</xdr:row>
      <xdr:rowOff>29724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13959"/>
          <a:ext cx="838200" cy="11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95794</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830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72917</xdr:rowOff>
    </xdr:from>
    <xdr:to>
      <xdr:col>24</xdr:col>
      <xdr:colOff>114300</xdr:colOff>
      <xdr:row>76</xdr:row>
      <xdr:rowOff>3066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9316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29724</xdr:rowOff>
    </xdr:from>
    <xdr:to>
      <xdr:col>19</xdr:col>
      <xdr:colOff>177800</xdr:colOff>
      <xdr:row>78</xdr:row>
      <xdr:rowOff>27572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231374"/>
          <a:ext cx="889000" cy="16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170357</xdr:rowOff>
    </xdr:from>
    <xdr:to>
      <xdr:col>20</xdr:col>
      <xdr:colOff>38100</xdr:colOff>
      <xdr:row>76</xdr:row>
      <xdr:rowOff>100507</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029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117035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88170</xdr:rowOff>
    </xdr:from>
    <xdr:to>
      <xdr:col>15</xdr:col>
      <xdr:colOff>50800</xdr:colOff>
      <xdr:row>78</xdr:row>
      <xdr:rowOff>27572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289820"/>
          <a:ext cx="889000" cy="11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103826</xdr:rowOff>
    </xdr:from>
    <xdr:to>
      <xdr:col>15</xdr:col>
      <xdr:colOff>101600</xdr:colOff>
      <xdr:row>77</xdr:row>
      <xdr:rowOff>33976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4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50502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29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88170</xdr:rowOff>
    </xdr:from>
    <xdr:to>
      <xdr:col>10</xdr:col>
      <xdr:colOff>114300</xdr:colOff>
      <xdr:row>78</xdr:row>
      <xdr:rowOff>159665</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289820"/>
          <a:ext cx="889000" cy="24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14520</xdr:rowOff>
    </xdr:from>
    <xdr:to>
      <xdr:col>10</xdr:col>
      <xdr:colOff>165100</xdr:colOff>
      <xdr:row>76</xdr:row>
      <xdr:rowOff>116120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0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132646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281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80327</xdr:rowOff>
    </xdr:from>
    <xdr:to>
      <xdr:col>6</xdr:col>
      <xdr:colOff>38100</xdr:colOff>
      <xdr:row>78</xdr:row>
      <xdr:rowOff>10477</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81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27004</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5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32959</xdr:rowOff>
    </xdr:from>
    <xdr:to>
      <xdr:col>24</xdr:col>
      <xdr:colOff>114300</xdr:colOff>
      <xdr:row>76</xdr:row>
      <xdr:rowOff>134559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6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11386</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041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150374</xdr:rowOff>
    </xdr:from>
    <xdr:to>
      <xdr:col>20</xdr:col>
      <xdr:colOff>38100</xdr:colOff>
      <xdr:row>77</xdr:row>
      <xdr:rowOff>80524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18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71651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273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148222</xdr:rowOff>
    </xdr:from>
    <xdr:to>
      <xdr:col>15</xdr:col>
      <xdr:colOff>101600</xdr:colOff>
      <xdr:row>78</xdr:row>
      <xdr:rowOff>78372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4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69499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42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37370</xdr:rowOff>
    </xdr:from>
    <xdr:to>
      <xdr:col>10</xdr:col>
      <xdr:colOff>165100</xdr:colOff>
      <xdr:row>77</xdr:row>
      <xdr:rowOff>138970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2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130097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331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108865</xdr:rowOff>
    </xdr:from>
    <xdr:to>
      <xdr:col>6</xdr:col>
      <xdr:colOff>38100</xdr:colOff>
      <xdr:row>79</xdr:row>
      <xdr:rowOff>39015</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48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30142</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57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11709</xdr:rowOff>
    </xdr:from>
    <xdr:to>
      <xdr:col>24</xdr:col>
      <xdr:colOff>63500</xdr:colOff>
      <xdr:row>98</xdr:row>
      <xdr:rowOff>3099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42359"/>
          <a:ext cx="838200" cy="16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3099</xdr:rowOff>
    </xdr:from>
    <xdr:to>
      <xdr:col>19</xdr:col>
      <xdr:colOff>177800</xdr:colOff>
      <xdr:row>98</xdr:row>
      <xdr:rowOff>77788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805199"/>
          <a:ext cx="889000" cy="7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44602</xdr:rowOff>
    </xdr:from>
    <xdr:to>
      <xdr:col>15</xdr:col>
      <xdr:colOff>50800</xdr:colOff>
      <xdr:row>98</xdr:row>
      <xdr:rowOff>77788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75252"/>
          <a:ext cx="889000" cy="20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44602</xdr:rowOff>
    </xdr:from>
    <xdr:to>
      <xdr:col>10</xdr:col>
      <xdr:colOff>114300</xdr:colOff>
      <xdr:row>98</xdr:row>
      <xdr:rowOff>51867</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75252"/>
          <a:ext cx="889000" cy="17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132359</xdr:rowOff>
    </xdr:from>
    <xdr:to>
      <xdr:col>24</xdr:col>
      <xdr:colOff>114300</xdr:colOff>
      <xdr:row>97</xdr:row>
      <xdr:rowOff>62509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9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155236</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42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123749</xdr:rowOff>
    </xdr:from>
    <xdr:to>
      <xdr:col>20</xdr:col>
      <xdr:colOff>38100</xdr:colOff>
      <xdr:row>98</xdr:row>
      <xdr:rowOff>53899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5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45026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4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26988</xdr:rowOff>
    </xdr:from>
    <xdr:to>
      <xdr:col>15</xdr:col>
      <xdr:colOff>101600</xdr:colOff>
      <xdr:row>98</xdr:row>
      <xdr:rowOff>128588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82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119715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165252</xdr:rowOff>
    </xdr:from>
    <xdr:to>
      <xdr:col>10</xdr:col>
      <xdr:colOff>165100</xdr:colOff>
      <xdr:row>97</xdr:row>
      <xdr:rowOff>95402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6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111929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39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1067</xdr:rowOff>
    </xdr:from>
    <xdr:to>
      <xdr:col>6</xdr:col>
      <xdr:colOff>38100</xdr:colOff>
      <xdr:row>98</xdr:row>
      <xdr:rowOff>102667</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80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93794</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9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農林水産業費グラフ枠">
          <a:extLst>
            <a:ext uri="{FF2B5EF4-FFF2-40B4-BE49-F238E27FC236}">
              <a16:creationId xmlns:a16="http://schemas.microsoft.com/office/drawing/2014/main" id="{00000000-0008-0000-07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50" name="農林水産業費最小値テキスト">
          <a:extLst>
            <a:ext uri="{FF2B5EF4-FFF2-40B4-BE49-F238E27FC236}">
              <a16:creationId xmlns:a16="http://schemas.microsoft.com/office/drawing/2014/main" id="{00000000-0008-0000-0700-00005E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2" name="農林水産業費最大値テキスト">
          <a:extLst>
            <a:ext uri="{FF2B5EF4-FFF2-40B4-BE49-F238E27FC236}">
              <a16:creationId xmlns:a16="http://schemas.microsoft.com/office/drawing/2014/main" id="{00000000-0008-0000-0700-000060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162255</xdr:rowOff>
    </xdr:from>
    <xdr:to>
      <xdr:col>55</xdr:col>
      <xdr:colOff>0</xdr:colOff>
      <xdr:row>57</xdr:row>
      <xdr:rowOff>168294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9639300" y="9934905"/>
          <a:ext cx="838200" cy="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5" name="農林水産業費平均値テキスト">
          <a:extLst>
            <a:ext uri="{FF2B5EF4-FFF2-40B4-BE49-F238E27FC236}">
              <a16:creationId xmlns:a16="http://schemas.microsoft.com/office/drawing/2014/main" id="{00000000-0008-0000-0700-000063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158636</xdr:rowOff>
    </xdr:from>
    <xdr:to>
      <xdr:col>50</xdr:col>
      <xdr:colOff>114300</xdr:colOff>
      <xdr:row>57</xdr:row>
      <xdr:rowOff>162255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8750300" y="9931286"/>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158636</xdr:rowOff>
    </xdr:from>
    <xdr:to>
      <xdr:col>45</xdr:col>
      <xdr:colOff>177800</xdr:colOff>
      <xdr:row>57</xdr:row>
      <xdr:rowOff>161131</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flipV="1">
          <a:off x="7861300" y="9931286"/>
          <a:ext cx="889000" cy="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161131</xdr:rowOff>
    </xdr:from>
    <xdr:to>
      <xdr:col>41</xdr:col>
      <xdr:colOff>50800</xdr:colOff>
      <xdr:row>57</xdr:row>
      <xdr:rowOff>162465</xdr:rowOff>
    </xdr:to>
    <xdr:cxnSp macro="">
      <xdr:nvCxnSpPr>
        <xdr:cNvPr id="363" name="直線コネクタ 362">
          <a:extLst>
            <a:ext uri="{FF2B5EF4-FFF2-40B4-BE49-F238E27FC236}">
              <a16:creationId xmlns:a16="http://schemas.microsoft.com/office/drawing/2014/main" id="{00000000-0008-0000-0700-00006B010000}"/>
            </a:ext>
          </a:extLst>
        </xdr:cNvPr>
        <xdr:cNvCxnSpPr/>
      </xdr:nvCxnSpPr>
      <xdr:spPr>
        <a:xfrm flipV="1">
          <a:off x="6972300" y="9933781"/>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117494</xdr:rowOff>
    </xdr:from>
    <xdr:to>
      <xdr:col>55</xdr:col>
      <xdr:colOff>50800</xdr:colOff>
      <xdr:row>58</xdr:row>
      <xdr:rowOff>47644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10426700" y="98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95921</xdr:rowOff>
    </xdr:from>
    <xdr:ext cx="534377" cy="259045"/>
    <xdr:sp macro="" textlink="">
      <xdr:nvSpPr>
        <xdr:cNvPr id="374" name="農林水産業費該当値テキスト">
          <a:extLst>
            <a:ext uri="{FF2B5EF4-FFF2-40B4-BE49-F238E27FC236}">
              <a16:creationId xmlns:a16="http://schemas.microsoft.com/office/drawing/2014/main" id="{00000000-0008-0000-0700-000076010000}"/>
            </a:ext>
          </a:extLst>
        </xdr:cNvPr>
        <xdr:cNvSpPr txBox="1"/>
      </xdr:nvSpPr>
      <xdr:spPr>
        <a:xfrm>
          <a:off x="10528300" y="98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111455</xdr:rowOff>
    </xdr:from>
    <xdr:to>
      <xdr:col>50</xdr:col>
      <xdr:colOff>165100</xdr:colOff>
      <xdr:row>58</xdr:row>
      <xdr:rowOff>41605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9588500" y="988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32732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9372111" y="997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107836</xdr:rowOff>
    </xdr:from>
    <xdr:to>
      <xdr:col>46</xdr:col>
      <xdr:colOff>38100</xdr:colOff>
      <xdr:row>58</xdr:row>
      <xdr:rowOff>37986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8699500" y="988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29113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8483111" y="997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110331</xdr:rowOff>
    </xdr:from>
    <xdr:to>
      <xdr:col>41</xdr:col>
      <xdr:colOff>101600</xdr:colOff>
      <xdr:row>58</xdr:row>
      <xdr:rowOff>40481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7810500" y="988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31608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7594111" y="997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111665</xdr:rowOff>
    </xdr:from>
    <xdr:to>
      <xdr:col>36</xdr:col>
      <xdr:colOff>165100</xdr:colOff>
      <xdr:row>58</xdr:row>
      <xdr:rowOff>41815</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6921500" y="98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32942</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705111" y="9977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a:extLst>
            <a:ext uri="{FF2B5EF4-FFF2-40B4-BE49-F238E27FC236}">
              <a16:creationId xmlns:a16="http://schemas.microsoft.com/office/drawing/2014/main" id="{00000000-0008-0000-07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7" name="商工費最小値テキスト">
          <a:extLst>
            <a:ext uri="{FF2B5EF4-FFF2-40B4-BE49-F238E27FC236}">
              <a16:creationId xmlns:a16="http://schemas.microsoft.com/office/drawing/2014/main" id="{00000000-0008-0000-0700-000097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9" name="商工費最大値テキスト">
          <a:extLst>
            <a:ext uri="{FF2B5EF4-FFF2-40B4-BE49-F238E27FC236}">
              <a16:creationId xmlns:a16="http://schemas.microsoft.com/office/drawing/2014/main" id="{00000000-0008-0000-0700-000099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169360</xdr:rowOff>
    </xdr:from>
    <xdr:to>
      <xdr:col>55</xdr:col>
      <xdr:colOff>0</xdr:colOff>
      <xdr:row>79</xdr:row>
      <xdr:rowOff>4750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9639300" y="13542460"/>
          <a:ext cx="838200" cy="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12" name="商工費平均値テキスト">
          <a:extLst>
            <a:ext uri="{FF2B5EF4-FFF2-40B4-BE49-F238E27FC236}">
              <a16:creationId xmlns:a16="http://schemas.microsoft.com/office/drawing/2014/main" id="{00000000-0008-0000-0700-00009C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4750</xdr:rowOff>
    </xdr:from>
    <xdr:to>
      <xdr:col>50</xdr:col>
      <xdr:colOff>114300</xdr:colOff>
      <xdr:row>79</xdr:row>
      <xdr:rowOff>11836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8750300" y="13549300"/>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77373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372111" y="129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161779</xdr:rowOff>
    </xdr:from>
    <xdr:to>
      <xdr:col>45</xdr:col>
      <xdr:colOff>177800</xdr:colOff>
      <xdr:row>79</xdr:row>
      <xdr:rowOff>11836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7861300" y="13534879"/>
          <a:ext cx="889000" cy="21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124994</xdr:rowOff>
    </xdr:from>
    <xdr:to>
      <xdr:col>41</xdr:col>
      <xdr:colOff>50800</xdr:colOff>
      <xdr:row>78</xdr:row>
      <xdr:rowOff>161779</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6972300" y="13326644"/>
          <a:ext cx="889000" cy="20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118560</xdr:rowOff>
    </xdr:from>
    <xdr:to>
      <xdr:col>55</xdr:col>
      <xdr:colOff>50800</xdr:colOff>
      <xdr:row>79</xdr:row>
      <xdr:rowOff>48710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10426700" y="134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33487</xdr:rowOff>
    </xdr:from>
    <xdr:ext cx="469744" cy="259045"/>
    <xdr:sp macro="" textlink="">
      <xdr:nvSpPr>
        <xdr:cNvPr id="431" name="商工費該当値テキスト">
          <a:extLst>
            <a:ext uri="{FF2B5EF4-FFF2-40B4-BE49-F238E27FC236}">
              <a16:creationId xmlns:a16="http://schemas.microsoft.com/office/drawing/2014/main" id="{00000000-0008-0000-0700-0000AF010000}"/>
            </a:ext>
          </a:extLst>
        </xdr:cNvPr>
        <xdr:cNvSpPr txBox="1"/>
      </xdr:nvSpPr>
      <xdr:spPr>
        <a:xfrm>
          <a:off x="10528300" y="1340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125400</xdr:rowOff>
    </xdr:from>
    <xdr:to>
      <xdr:col>50</xdr:col>
      <xdr:colOff>165100</xdr:colOff>
      <xdr:row>79</xdr:row>
      <xdr:rowOff>55550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9588500" y="134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46677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9404428" y="135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132486</xdr:rowOff>
    </xdr:from>
    <xdr:to>
      <xdr:col>46</xdr:col>
      <xdr:colOff>38100</xdr:colOff>
      <xdr:row>79</xdr:row>
      <xdr:rowOff>62636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8699500" y="1350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53763</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8515428" y="1359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110979</xdr:rowOff>
    </xdr:from>
    <xdr:to>
      <xdr:col>41</xdr:col>
      <xdr:colOff>101600</xdr:colOff>
      <xdr:row>79</xdr:row>
      <xdr:rowOff>41129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7810500" y="134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32256</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7626428" y="1357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74194</xdr:rowOff>
    </xdr:from>
    <xdr:to>
      <xdr:col>36</xdr:col>
      <xdr:colOff>165100</xdr:colOff>
      <xdr:row>78</xdr:row>
      <xdr:rowOff>4344</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6921500" y="13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166921</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705111" y="133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86944</xdr:rowOff>
    </xdr:from>
    <xdr:to>
      <xdr:col>55</xdr:col>
      <xdr:colOff>0</xdr:colOff>
      <xdr:row>96</xdr:row>
      <xdr:rowOff>141046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546144"/>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141046</xdr:rowOff>
    </xdr:from>
    <xdr:to>
      <xdr:col>50</xdr:col>
      <xdr:colOff>114300</xdr:colOff>
      <xdr:row>97</xdr:row>
      <xdr:rowOff>18262</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600246"/>
          <a:ext cx="889000" cy="4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18262</xdr:rowOff>
    </xdr:from>
    <xdr:to>
      <xdr:col>45</xdr:col>
      <xdr:colOff>177800</xdr:colOff>
      <xdr:row>97</xdr:row>
      <xdr:rowOff>26899</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648912"/>
          <a:ext cx="8890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86373</xdr:rowOff>
    </xdr:from>
    <xdr:to>
      <xdr:col>41</xdr:col>
      <xdr:colOff>50800</xdr:colOff>
      <xdr:row>97</xdr:row>
      <xdr:rowOff>26899</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545573"/>
          <a:ext cx="889000" cy="11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36144</xdr:rowOff>
    </xdr:from>
    <xdr:to>
      <xdr:col>55</xdr:col>
      <xdr:colOff>50800</xdr:colOff>
      <xdr:row>96</xdr:row>
      <xdr:rowOff>137744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49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59021</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34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90246</xdr:rowOff>
    </xdr:from>
    <xdr:to>
      <xdr:col>50</xdr:col>
      <xdr:colOff>165100</xdr:colOff>
      <xdr:row>97</xdr:row>
      <xdr:rowOff>20396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4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36923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32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138912</xdr:rowOff>
    </xdr:from>
    <xdr:to>
      <xdr:col>46</xdr:col>
      <xdr:colOff>38100</xdr:colOff>
      <xdr:row>97</xdr:row>
      <xdr:rowOff>69062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59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60189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69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147549</xdr:rowOff>
    </xdr:from>
    <xdr:to>
      <xdr:col>41</xdr:col>
      <xdr:colOff>101600</xdr:colOff>
      <xdr:row>97</xdr:row>
      <xdr:rowOff>77699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0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68826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69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35573</xdr:rowOff>
    </xdr:from>
    <xdr:to>
      <xdr:col>36</xdr:col>
      <xdr:colOff>165100</xdr:colOff>
      <xdr:row>96</xdr:row>
      <xdr:rowOff>137173</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49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153700</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27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7684</xdr:rowOff>
    </xdr:from>
    <xdr:to>
      <xdr:col>85</xdr:col>
      <xdr:colOff>127000</xdr:colOff>
      <xdr:row>36</xdr:row>
      <xdr:rowOff>101600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008434"/>
          <a:ext cx="838200" cy="26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7684</xdr:rowOff>
    </xdr:from>
    <xdr:to>
      <xdr:col>81</xdr:col>
      <xdr:colOff>50800</xdr:colOff>
      <xdr:row>35</xdr:row>
      <xdr:rowOff>120879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008434"/>
          <a:ext cx="889000" cy="1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3569</xdr:rowOff>
    </xdr:from>
    <xdr:to>
      <xdr:col>76</xdr:col>
      <xdr:colOff>114300</xdr:colOff>
      <xdr:row>35</xdr:row>
      <xdr:rowOff>120879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004319"/>
          <a:ext cx="889000" cy="11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3569</xdr:rowOff>
    </xdr:from>
    <xdr:to>
      <xdr:col>71</xdr:col>
      <xdr:colOff>177800</xdr:colOff>
      <xdr:row>36</xdr:row>
      <xdr:rowOff>153340</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004319"/>
          <a:ext cx="889000" cy="32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50800</xdr:rowOff>
    </xdr:from>
    <xdr:to>
      <xdr:col>85</xdr:col>
      <xdr:colOff>177800</xdr:colOff>
      <xdr:row>36</xdr:row>
      <xdr:rowOff>152400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29227</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20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128334</xdr:rowOff>
    </xdr:from>
    <xdr:to>
      <xdr:col>81</xdr:col>
      <xdr:colOff>101600</xdr:colOff>
      <xdr:row>35</xdr:row>
      <xdr:rowOff>58484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595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75011</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573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70079</xdr:rowOff>
    </xdr:from>
    <xdr:to>
      <xdr:col>76</xdr:col>
      <xdr:colOff>165100</xdr:colOff>
      <xdr:row>36</xdr:row>
      <xdr:rowOff>229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07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16756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5846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124219</xdr:rowOff>
    </xdr:from>
    <xdr:to>
      <xdr:col>72</xdr:col>
      <xdr:colOff>38100</xdr:colOff>
      <xdr:row>35</xdr:row>
      <xdr:rowOff>54369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595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70896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572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102540</xdr:rowOff>
    </xdr:from>
    <xdr:to>
      <xdr:col>67</xdr:col>
      <xdr:colOff>101600</xdr:colOff>
      <xdr:row>37</xdr:row>
      <xdr:rowOff>32690</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23817</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36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32313</xdr:rowOff>
    </xdr:from>
    <xdr:to>
      <xdr:col>85</xdr:col>
      <xdr:colOff>127000</xdr:colOff>
      <xdr:row>58</xdr:row>
      <xdr:rowOff>20958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9804963"/>
          <a:ext cx="838200" cy="16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6186</xdr:rowOff>
    </xdr:from>
    <xdr:to>
      <xdr:col>81</xdr:col>
      <xdr:colOff>50800</xdr:colOff>
      <xdr:row>58</xdr:row>
      <xdr:rowOff>20958</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9950286"/>
          <a:ext cx="889000" cy="1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6186</xdr:rowOff>
    </xdr:from>
    <xdr:to>
      <xdr:col>76</xdr:col>
      <xdr:colOff>114300</xdr:colOff>
      <xdr:row>58</xdr:row>
      <xdr:rowOff>94111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flipV="1">
          <a:off x="13703300" y="9950286"/>
          <a:ext cx="889000" cy="8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3432</xdr:rowOff>
    </xdr:from>
    <xdr:to>
      <xdr:col>71</xdr:col>
      <xdr:colOff>177800</xdr:colOff>
      <xdr:row>58</xdr:row>
      <xdr:rowOff>94111</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a:off x="12814300" y="9947532"/>
          <a:ext cx="889000" cy="9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162810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5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152963</xdr:rowOff>
    </xdr:from>
    <xdr:to>
      <xdr:col>85</xdr:col>
      <xdr:colOff>177800</xdr:colOff>
      <xdr:row>57</xdr:row>
      <xdr:rowOff>83113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975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131390</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73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141608</xdr:rowOff>
    </xdr:from>
    <xdr:to>
      <xdr:col>81</xdr:col>
      <xdr:colOff>101600</xdr:colOff>
      <xdr:row>58</xdr:row>
      <xdr:rowOff>71758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991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62885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10006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126836</xdr:rowOff>
    </xdr:from>
    <xdr:to>
      <xdr:col>76</xdr:col>
      <xdr:colOff>165100</xdr:colOff>
      <xdr:row>58</xdr:row>
      <xdr:rowOff>56986</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989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48113</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999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43311</xdr:rowOff>
    </xdr:from>
    <xdr:to>
      <xdr:col>72</xdr:col>
      <xdr:colOff>38100</xdr:colOff>
      <xdr:row>58</xdr:row>
      <xdr:rowOff>144911</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98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136038</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1008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124082</xdr:rowOff>
    </xdr:from>
    <xdr:to>
      <xdr:col>67</xdr:col>
      <xdr:colOff>101600</xdr:colOff>
      <xdr:row>58</xdr:row>
      <xdr:rowOff>54232</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89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45359</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98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8" name="災害復旧費グラフ枠">
          <a:extLst>
            <a:ext uri="{FF2B5EF4-FFF2-40B4-BE49-F238E27FC236}">
              <a16:creationId xmlns:a16="http://schemas.microsoft.com/office/drawing/2014/main" id="{00000000-0008-0000-0700-00007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0" name="災害復旧費最小値テキスト">
          <a:extLst>
            <a:ext uri="{FF2B5EF4-FFF2-40B4-BE49-F238E27FC236}">
              <a16:creationId xmlns:a16="http://schemas.microsoft.com/office/drawing/2014/main" id="{00000000-0008-0000-0700-000080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2" name="災害復旧費最大値テキスト">
          <a:extLst>
            <a:ext uri="{FF2B5EF4-FFF2-40B4-BE49-F238E27FC236}">
              <a16:creationId xmlns:a16="http://schemas.microsoft.com/office/drawing/2014/main" id="{00000000-0008-0000-0700-000082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24257</xdr:rowOff>
    </xdr:from>
    <xdr:to>
      <xdr:col>85</xdr:col>
      <xdr:colOff>127000</xdr:colOff>
      <xdr:row>79</xdr:row>
      <xdr:rowOff>41630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5481300" y="13568807"/>
          <a:ext cx="8382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5" name="災害復旧費平均値テキスト">
          <a:extLst>
            <a:ext uri="{FF2B5EF4-FFF2-40B4-BE49-F238E27FC236}">
              <a16:creationId xmlns:a16="http://schemas.microsoft.com/office/drawing/2014/main" id="{00000000-0008-0000-0700-000085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41630</xdr:rowOff>
    </xdr:from>
    <xdr:to>
      <xdr:col>81</xdr:col>
      <xdr:colOff>50800</xdr:colOff>
      <xdr:row>79</xdr:row>
      <xdr:rowOff>42469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4592300" y="13586180"/>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25133</xdr:rowOff>
    </xdr:from>
    <xdr:to>
      <xdr:col>76</xdr:col>
      <xdr:colOff>114300</xdr:colOff>
      <xdr:row>79</xdr:row>
      <xdr:rowOff>42469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3703300" y="13569683"/>
          <a:ext cx="8890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16714</xdr:rowOff>
    </xdr:from>
    <xdr:to>
      <xdr:col>71</xdr:col>
      <xdr:colOff>177800</xdr:colOff>
      <xdr:row>79</xdr:row>
      <xdr:rowOff>25133</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2814300" y="13561264"/>
          <a:ext cx="889000" cy="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6" name="フローチャート: 判断 655">
          <a:extLst>
            <a:ext uri="{FF2B5EF4-FFF2-40B4-BE49-F238E27FC236}">
              <a16:creationId xmlns:a16="http://schemas.microsoft.com/office/drawing/2014/main" id="{00000000-0008-0000-0700-000090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144907</xdr:rowOff>
    </xdr:from>
    <xdr:to>
      <xdr:col>85</xdr:col>
      <xdr:colOff>177800</xdr:colOff>
      <xdr:row>79</xdr:row>
      <xdr:rowOff>75057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6268700" y="1351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59834</xdr:rowOff>
    </xdr:from>
    <xdr:ext cx="378565" cy="259045"/>
    <xdr:sp macro="" textlink="">
      <xdr:nvSpPr>
        <xdr:cNvPr id="664" name="災害復旧費該当値テキスト">
          <a:extLst>
            <a:ext uri="{FF2B5EF4-FFF2-40B4-BE49-F238E27FC236}">
              <a16:creationId xmlns:a16="http://schemas.microsoft.com/office/drawing/2014/main" id="{00000000-0008-0000-0700-000098020000}"/>
            </a:ext>
          </a:extLst>
        </xdr:cNvPr>
        <xdr:cNvSpPr txBox="1"/>
      </xdr:nvSpPr>
      <xdr:spPr>
        <a:xfrm>
          <a:off x="16370300" y="134329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162280</xdr:rowOff>
    </xdr:from>
    <xdr:to>
      <xdr:col>81</xdr:col>
      <xdr:colOff>101600</xdr:colOff>
      <xdr:row>79</xdr:row>
      <xdr:rowOff>92430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5430500" y="1353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83557</xdr:rowOff>
    </xdr:from>
    <xdr:ext cx="313932"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5324333" y="136281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163119</xdr:rowOff>
    </xdr:from>
    <xdr:to>
      <xdr:col>76</xdr:col>
      <xdr:colOff>165100</xdr:colOff>
      <xdr:row>79</xdr:row>
      <xdr:rowOff>93269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4541500" y="1353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84396</xdr:rowOff>
    </xdr:from>
    <xdr:ext cx="313932"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4435333" y="136289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145783</xdr:rowOff>
    </xdr:from>
    <xdr:to>
      <xdr:col>72</xdr:col>
      <xdr:colOff>38100</xdr:colOff>
      <xdr:row>79</xdr:row>
      <xdr:rowOff>75933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3652500" y="1351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67060</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3514017" y="13611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137364</xdr:rowOff>
    </xdr:from>
    <xdr:to>
      <xdr:col>67</xdr:col>
      <xdr:colOff>101600</xdr:colOff>
      <xdr:row>79</xdr:row>
      <xdr:rowOff>67514</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2763500" y="1351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58641</xdr:rowOff>
    </xdr:from>
    <xdr:ext cx="378565"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625017" y="13603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8" name="公債費グラフ枠">
          <a:extLst>
            <a:ext uri="{FF2B5EF4-FFF2-40B4-BE49-F238E27FC236}">
              <a16:creationId xmlns:a16="http://schemas.microsoft.com/office/drawing/2014/main" id="{00000000-0008-0000-0700-0000B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700" name="公債費最小値テキスト">
          <a:extLst>
            <a:ext uri="{FF2B5EF4-FFF2-40B4-BE49-F238E27FC236}">
              <a16:creationId xmlns:a16="http://schemas.microsoft.com/office/drawing/2014/main" id="{00000000-0008-0000-0700-0000BC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2" name="公債費最大値テキスト">
          <a:extLst>
            <a:ext uri="{FF2B5EF4-FFF2-40B4-BE49-F238E27FC236}">
              <a16:creationId xmlns:a16="http://schemas.microsoft.com/office/drawing/2014/main" id="{00000000-0008-0000-0700-0000BE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24502</xdr:rowOff>
    </xdr:from>
    <xdr:to>
      <xdr:col>85</xdr:col>
      <xdr:colOff>127000</xdr:colOff>
      <xdr:row>97</xdr:row>
      <xdr:rowOff>50953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5481300" y="16655152"/>
          <a:ext cx="838200" cy="2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5" name="公債費平均値テキスト">
          <a:extLst>
            <a:ext uri="{FF2B5EF4-FFF2-40B4-BE49-F238E27FC236}">
              <a16:creationId xmlns:a16="http://schemas.microsoft.com/office/drawing/2014/main" id="{00000000-0008-0000-0700-0000C1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24502</xdr:rowOff>
    </xdr:from>
    <xdr:to>
      <xdr:col>81</xdr:col>
      <xdr:colOff>50800</xdr:colOff>
      <xdr:row>97</xdr:row>
      <xdr:rowOff>34723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4592300" y="16655152"/>
          <a:ext cx="889000" cy="1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34723</xdr:rowOff>
    </xdr:from>
    <xdr:to>
      <xdr:col>76</xdr:col>
      <xdr:colOff>114300</xdr:colOff>
      <xdr:row>97</xdr:row>
      <xdr:rowOff>72262</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3703300" y="16665373"/>
          <a:ext cx="889000" cy="3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72262</xdr:rowOff>
    </xdr:from>
    <xdr:to>
      <xdr:col>71</xdr:col>
      <xdr:colOff>177800</xdr:colOff>
      <xdr:row>97</xdr:row>
      <xdr:rowOff>80983</xdr:rowOff>
    </xdr:to>
    <xdr:cxnSp macro="">
      <xdr:nvCxnSpPr>
        <xdr:cNvPr id="713" name="直線コネクタ 712">
          <a:extLst>
            <a:ext uri="{FF2B5EF4-FFF2-40B4-BE49-F238E27FC236}">
              <a16:creationId xmlns:a16="http://schemas.microsoft.com/office/drawing/2014/main" id="{00000000-0008-0000-0700-0000C9020000}"/>
            </a:ext>
          </a:extLst>
        </xdr:cNvPr>
        <xdr:cNvCxnSpPr/>
      </xdr:nvCxnSpPr>
      <xdr:spPr>
        <a:xfrm flipV="1">
          <a:off x="12814300" y="16702912"/>
          <a:ext cx="889000" cy="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6" name="フローチャート: 判断 715">
          <a:extLst>
            <a:ext uri="{FF2B5EF4-FFF2-40B4-BE49-F238E27FC236}">
              <a16:creationId xmlns:a16="http://schemas.microsoft.com/office/drawing/2014/main" id="{00000000-0008-0000-0700-0000CC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xdr:rowOff>
    </xdr:from>
    <xdr:to>
      <xdr:col>85</xdr:col>
      <xdr:colOff>177800</xdr:colOff>
      <xdr:row>97</xdr:row>
      <xdr:rowOff>101753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6268700" y="1663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150030</xdr:rowOff>
    </xdr:from>
    <xdr:ext cx="534377" cy="259045"/>
    <xdr:sp macro="" textlink="">
      <xdr:nvSpPr>
        <xdr:cNvPr id="724" name="公債費該当値テキスト">
          <a:extLst>
            <a:ext uri="{FF2B5EF4-FFF2-40B4-BE49-F238E27FC236}">
              <a16:creationId xmlns:a16="http://schemas.microsoft.com/office/drawing/2014/main" id="{00000000-0008-0000-0700-0000D4020000}"/>
            </a:ext>
          </a:extLst>
        </xdr:cNvPr>
        <xdr:cNvSpPr txBox="1"/>
      </xdr:nvSpPr>
      <xdr:spPr>
        <a:xfrm>
          <a:off x="16370300" y="1660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145152</xdr:rowOff>
    </xdr:from>
    <xdr:to>
      <xdr:col>81</xdr:col>
      <xdr:colOff>101600</xdr:colOff>
      <xdr:row>97</xdr:row>
      <xdr:rowOff>75302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5430500" y="1660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66429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5214111" y="1669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155373</xdr:rowOff>
    </xdr:from>
    <xdr:to>
      <xdr:col>76</xdr:col>
      <xdr:colOff>165100</xdr:colOff>
      <xdr:row>97</xdr:row>
      <xdr:rowOff>85523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4541500" y="1661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76650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4325111" y="1670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21462</xdr:rowOff>
    </xdr:from>
    <xdr:to>
      <xdr:col>72</xdr:col>
      <xdr:colOff>38100</xdr:colOff>
      <xdr:row>97</xdr:row>
      <xdr:rowOff>123062</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3652500" y="1665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114189</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3436111" y="1674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30183</xdr:rowOff>
    </xdr:from>
    <xdr:to>
      <xdr:col>67</xdr:col>
      <xdr:colOff>101600</xdr:colOff>
      <xdr:row>97</xdr:row>
      <xdr:rowOff>131783</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2763500" y="1666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122910</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2547111" y="1675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7" name="諸支出金グラフ枠">
          <a:extLst>
            <a:ext uri="{FF2B5EF4-FFF2-40B4-BE49-F238E27FC236}">
              <a16:creationId xmlns:a16="http://schemas.microsoft.com/office/drawing/2014/main" id="{00000000-0008-0000-0700-0000F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9" name="諸支出金最小値テキスト">
          <a:extLst>
            <a:ext uri="{FF2B5EF4-FFF2-40B4-BE49-F238E27FC236}">
              <a16:creationId xmlns:a16="http://schemas.microsoft.com/office/drawing/2014/main" id="{00000000-0008-0000-0700-0000F7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61" name="諸支出金最大値テキスト">
          <a:extLst>
            <a:ext uri="{FF2B5EF4-FFF2-40B4-BE49-F238E27FC236}">
              <a16:creationId xmlns:a16="http://schemas.microsoft.com/office/drawing/2014/main" id="{00000000-0008-0000-0700-0000F9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4" name="諸支出金平均値テキスト">
          <a:extLst>
            <a:ext uri="{FF2B5EF4-FFF2-40B4-BE49-F238E27FC236}">
              <a16:creationId xmlns:a16="http://schemas.microsoft.com/office/drawing/2014/main" id="{00000000-0008-0000-0700-0000FC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3" name="諸支出金該当値テキスト">
          <a:extLst>
            <a:ext uri="{FF2B5EF4-FFF2-40B4-BE49-F238E27FC236}">
              <a16:creationId xmlns:a16="http://schemas.microsoft.com/office/drawing/2014/main" id="{00000000-0008-0000-0700-00000F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6" name="前年度繰上充用金グラフ枠">
          <a:extLst>
            <a:ext uri="{FF2B5EF4-FFF2-40B4-BE49-F238E27FC236}">
              <a16:creationId xmlns:a16="http://schemas.microsoft.com/office/drawing/2014/main" id="{00000000-0008-0000-0700-00002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8" name="前年度繰上充用金最小値テキスト">
          <a:extLst>
            <a:ext uri="{FF2B5EF4-FFF2-40B4-BE49-F238E27FC236}">
              <a16:creationId xmlns:a16="http://schemas.microsoft.com/office/drawing/2014/main" id="{00000000-0008-0000-0700-00002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0" name="前年度繰上充用金最大値テキスト">
          <a:extLst>
            <a:ext uri="{FF2B5EF4-FFF2-40B4-BE49-F238E27FC236}">
              <a16:creationId xmlns:a16="http://schemas.microsoft.com/office/drawing/2014/main" id="{00000000-0008-0000-0700-00002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3" name="前年度繰上充用金平均値テキスト">
          <a:extLst>
            <a:ext uri="{FF2B5EF4-FFF2-40B4-BE49-F238E27FC236}">
              <a16:creationId xmlns:a16="http://schemas.microsoft.com/office/drawing/2014/main" id="{00000000-0008-0000-0700-00002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8" name="直線コネクタ 817">
          <a:extLst>
            <a:ext uri="{FF2B5EF4-FFF2-40B4-BE49-F238E27FC236}">
              <a16:creationId xmlns:a16="http://schemas.microsoft.com/office/drawing/2014/main" id="{00000000-0008-0000-0700-00003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1" name="直線コネクタ 820">
          <a:extLst>
            <a:ext uri="{FF2B5EF4-FFF2-40B4-BE49-F238E27FC236}">
              <a16:creationId xmlns:a16="http://schemas.microsoft.com/office/drawing/2014/main" id="{00000000-0008-0000-0700-00003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2" name="前年度繰上充用金該当値テキスト">
          <a:extLst>
            <a:ext uri="{FF2B5EF4-FFF2-40B4-BE49-F238E27FC236}">
              <a16:creationId xmlns:a16="http://schemas.microsoft.com/office/drawing/2014/main" id="{00000000-0008-0000-0700-00004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3" name="テキスト ボックス 842">
          <a:extLst>
            <a:ext uri="{FF2B5EF4-FFF2-40B4-BE49-F238E27FC236}">
              <a16:creationId xmlns:a16="http://schemas.microsoft.com/office/drawing/2014/main" id="{00000000-0008-0000-0700-00004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総務費が</a:t>
          </a:r>
          <a:r>
            <a:rPr kumimoji="1" lang="en-US" altLang="ja-JP" sz="1100" b="0" i="0" baseline="0">
              <a:solidFill>
                <a:schemeClr val="dk1"/>
              </a:solidFill>
              <a:effectLst/>
              <a:latin typeface="+mn-lt"/>
              <a:ea typeface="+mn-ea"/>
              <a:cs typeface="+mn-cs"/>
            </a:rPr>
            <a:t>71,179</a:t>
          </a:r>
          <a:r>
            <a:rPr kumimoji="1" lang="ja-JP" altLang="ja-JP" sz="1100" b="0" i="0" baseline="0">
              <a:solidFill>
                <a:schemeClr val="dk1"/>
              </a:solidFill>
              <a:effectLst/>
              <a:latin typeface="+mn-lt"/>
              <a:ea typeface="+mn-ea"/>
              <a:cs typeface="+mn-cs"/>
            </a:rPr>
            <a:t>円となり、前年度に比べ</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している。これは、</a:t>
          </a:r>
          <a:r>
            <a:rPr kumimoji="1" lang="ja-JP" altLang="en-US" sz="1100" b="0" i="0" baseline="0">
              <a:solidFill>
                <a:schemeClr val="dk1"/>
              </a:solidFill>
              <a:effectLst/>
              <a:latin typeface="+mn-lt"/>
              <a:ea typeface="+mn-ea"/>
              <a:cs typeface="+mn-cs"/>
            </a:rPr>
            <a:t>広域ネットワーク（</a:t>
          </a:r>
          <a:r>
            <a:rPr kumimoji="1" lang="en-US" altLang="ja-JP" sz="1100" b="0" i="0" baseline="0">
              <a:solidFill>
                <a:schemeClr val="dk1"/>
              </a:solidFill>
              <a:effectLst/>
              <a:latin typeface="+mn-lt"/>
              <a:ea typeface="+mn-ea"/>
              <a:cs typeface="+mn-cs"/>
            </a:rPr>
            <a:t>LPWA</a:t>
          </a:r>
          <a:r>
            <a:rPr kumimoji="1" lang="ja-JP" altLang="en-US" sz="1100" b="0" i="0" baseline="0">
              <a:solidFill>
                <a:schemeClr val="dk1"/>
              </a:solidFill>
              <a:effectLst/>
              <a:latin typeface="+mn-lt"/>
              <a:ea typeface="+mn-ea"/>
              <a:cs typeface="+mn-cs"/>
            </a:rPr>
            <a:t>）整備事業</a:t>
          </a:r>
          <a:r>
            <a:rPr kumimoji="1" lang="ja-JP" altLang="ja-JP" sz="1100" b="0" i="0" baseline="0">
              <a:solidFill>
                <a:schemeClr val="dk1"/>
              </a:solidFill>
              <a:effectLst/>
              <a:latin typeface="+mn-lt"/>
              <a:ea typeface="+mn-ea"/>
              <a:cs typeface="+mn-cs"/>
            </a:rPr>
            <a:t>の皆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民生費が</a:t>
          </a:r>
          <a:r>
            <a:rPr kumimoji="1" lang="en-US" altLang="ja-JP" sz="1100" b="0" i="0" baseline="0">
              <a:solidFill>
                <a:schemeClr val="dk1"/>
              </a:solidFill>
              <a:effectLst/>
              <a:latin typeface="+mn-lt"/>
              <a:ea typeface="+mn-ea"/>
              <a:cs typeface="+mn-cs"/>
            </a:rPr>
            <a:t>179,873</a:t>
          </a:r>
          <a:r>
            <a:rPr kumimoji="1" lang="ja-JP" altLang="ja-JP" sz="1100" b="0" i="0" baseline="0">
              <a:solidFill>
                <a:schemeClr val="dk1"/>
              </a:solidFill>
              <a:effectLst/>
              <a:latin typeface="+mn-lt"/>
              <a:ea typeface="+mn-ea"/>
              <a:cs typeface="+mn-cs"/>
            </a:rPr>
            <a:t>円となり、前年度に比べ増加している。これは、</a:t>
          </a:r>
          <a:r>
            <a:rPr kumimoji="1" lang="ja-JP" altLang="en-US" sz="1100" b="0" i="0" baseline="0">
              <a:solidFill>
                <a:schemeClr val="dk1"/>
              </a:solidFill>
              <a:effectLst/>
              <a:latin typeface="+mn-lt"/>
              <a:ea typeface="+mn-ea"/>
              <a:cs typeface="+mn-cs"/>
            </a:rPr>
            <a:t>定額減税しきれない方に対する調整給付金給付事業</a:t>
          </a:r>
          <a:r>
            <a:rPr kumimoji="1" lang="ja-JP" altLang="ja-JP" sz="1100" b="0" i="0" baseline="0">
              <a:solidFill>
                <a:schemeClr val="dk1"/>
              </a:solidFill>
              <a:effectLst/>
              <a:latin typeface="+mn-lt"/>
              <a:ea typeface="+mn-ea"/>
              <a:cs typeface="+mn-cs"/>
            </a:rPr>
            <a:t>の皆増によるものである。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衛生費が</a:t>
          </a:r>
          <a:r>
            <a:rPr kumimoji="1" lang="en-US" altLang="ja-JP" sz="1100" b="0" i="0" baseline="0">
              <a:solidFill>
                <a:schemeClr val="dk1"/>
              </a:solidFill>
              <a:effectLst/>
              <a:latin typeface="+mn-lt"/>
              <a:ea typeface="+mn-ea"/>
              <a:cs typeface="+mn-cs"/>
            </a:rPr>
            <a:t>59,578</a:t>
          </a:r>
          <a:r>
            <a:rPr kumimoji="1" lang="ja-JP" altLang="ja-JP" sz="1100" b="0" i="0" baseline="0">
              <a:solidFill>
                <a:schemeClr val="dk1"/>
              </a:solidFill>
              <a:effectLst/>
              <a:latin typeface="+mn-lt"/>
              <a:ea typeface="+mn-ea"/>
              <a:cs typeface="+mn-cs"/>
            </a:rPr>
            <a:t>円となり、前年度に比べ増加している。これは、西部衛生施設組合負担金の増加が主な要因である。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教育</a:t>
          </a:r>
          <a:r>
            <a:rPr kumimoji="1" lang="ja-JP" altLang="ja-JP" sz="1100" b="0" i="0" baseline="0">
              <a:solidFill>
                <a:schemeClr val="dk1"/>
              </a:solidFill>
              <a:effectLst/>
              <a:latin typeface="+mn-lt"/>
              <a:ea typeface="+mn-ea"/>
              <a:cs typeface="+mn-cs"/>
            </a:rPr>
            <a:t>費が</a:t>
          </a:r>
          <a:r>
            <a:rPr kumimoji="1" lang="en-US" altLang="ja-JP" sz="1100" b="0" i="0" baseline="0">
              <a:solidFill>
                <a:schemeClr val="dk1"/>
              </a:solidFill>
              <a:effectLst/>
              <a:latin typeface="+mn-lt"/>
              <a:ea typeface="+mn-ea"/>
              <a:cs typeface="+mn-cs"/>
            </a:rPr>
            <a:t>67,615</a:t>
          </a:r>
          <a:r>
            <a:rPr kumimoji="1" lang="ja-JP" altLang="ja-JP" sz="1100" b="0" i="0" baseline="0">
              <a:solidFill>
                <a:schemeClr val="dk1"/>
              </a:solidFill>
              <a:effectLst/>
              <a:latin typeface="+mn-lt"/>
              <a:ea typeface="+mn-ea"/>
              <a:cs typeface="+mn-cs"/>
            </a:rPr>
            <a:t>円となり、前年度に比べ増加している。これは、</a:t>
          </a:r>
          <a:r>
            <a:rPr kumimoji="1" lang="ja-JP" altLang="en-US" sz="1100" b="0" i="0" baseline="0">
              <a:solidFill>
                <a:schemeClr val="dk1"/>
              </a:solidFill>
              <a:effectLst/>
              <a:latin typeface="+mn-lt"/>
              <a:ea typeface="+mn-ea"/>
              <a:cs typeface="+mn-cs"/>
            </a:rPr>
            <a:t>寄島小学校（義務教育学校）整備事業</a:t>
          </a:r>
          <a:r>
            <a:rPr kumimoji="1" lang="ja-JP" altLang="ja-JP" sz="1100" b="0" i="0" baseline="0">
              <a:solidFill>
                <a:schemeClr val="dk1"/>
              </a:solidFill>
              <a:effectLst/>
              <a:latin typeface="+mn-lt"/>
              <a:ea typeface="+mn-ea"/>
              <a:cs typeface="+mn-cs"/>
            </a:rPr>
            <a:t>等の増加によるものである。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岡山県浅口市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年度については、</a:t>
          </a:r>
          <a:r>
            <a:rPr kumimoji="1" lang="ja-JP" altLang="en-US" sz="1100" b="0" i="0" baseline="0">
              <a:solidFill>
                <a:schemeClr val="dk1"/>
              </a:solidFill>
              <a:effectLst/>
              <a:latin typeface="+mn-lt"/>
              <a:ea typeface="+mn-ea"/>
              <a:cs typeface="+mn-cs"/>
            </a:rPr>
            <a:t>一部事務組合への負担金</a:t>
          </a:r>
          <a:r>
            <a:rPr kumimoji="1" lang="ja-JP" altLang="ja-JP" sz="1100" b="0" i="0" baseline="0">
              <a:solidFill>
                <a:schemeClr val="dk1"/>
              </a:solidFill>
              <a:effectLst/>
              <a:latin typeface="+mn-lt"/>
              <a:ea typeface="+mn-ea"/>
              <a:cs typeface="+mn-cs"/>
            </a:rPr>
            <a:t>等の臨時財政需要があったため、実質単年度収支は赤字となっているが、財政調整基金の取崩しにより、実質収支は黒字となっている。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今後も事業の取捨選択を徹底していくことで、経費の削減を図り、健全な行財政運営に努めていく。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岡山県浅口市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すべての会計が黒字となっており健全な数値を維持している。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岡山県浅口市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元利償還金等</a:t>
          </a:r>
          <a:r>
            <a:rPr kumimoji="1" lang="en-US" altLang="ja-JP" sz="1100" b="0" i="0" baseline="0">
              <a:solidFill>
                <a:schemeClr val="dk1"/>
              </a:solidFill>
              <a:effectLst/>
              <a:latin typeface="+mn-lt"/>
              <a:ea typeface="+mn-ea"/>
              <a:cs typeface="+mn-cs"/>
            </a:rPr>
            <a:t>(A)</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公営住宅建設事業債の皆減等により、元利償還金が減少している。また、</a:t>
          </a:r>
          <a:r>
            <a:rPr kumimoji="1" lang="ja-JP" altLang="ja-JP" sz="1100" b="0" i="0" baseline="0">
              <a:solidFill>
                <a:schemeClr val="dk1"/>
              </a:solidFill>
              <a:effectLst/>
              <a:latin typeface="+mn-lt"/>
              <a:ea typeface="+mn-ea"/>
              <a:cs typeface="+mn-cs"/>
            </a:rPr>
            <a:t>水道会計の準元利償還金算入額の減により、公営企業債等繰入額が減少したため、令和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起債の借入に当たっては交付税算入率の高い起債を選んで計画的に行っており、臨時財政対策債</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％、旧合併特例事業債は</a:t>
          </a:r>
          <a:r>
            <a:rPr kumimoji="1" lang="en-US" altLang="ja-JP" sz="1100" b="0" i="0" baseline="0">
              <a:solidFill>
                <a:schemeClr val="dk1"/>
              </a:solidFill>
              <a:effectLst/>
              <a:latin typeface="+mn-lt"/>
              <a:ea typeface="+mn-ea"/>
              <a:cs typeface="+mn-cs"/>
            </a:rPr>
            <a:t>70</a:t>
          </a:r>
          <a:r>
            <a:rPr kumimoji="1" lang="ja-JP" altLang="ja-JP" sz="1100" b="0" i="0" baseline="0">
              <a:solidFill>
                <a:schemeClr val="dk1"/>
              </a:solidFill>
              <a:effectLst/>
              <a:latin typeface="+mn-lt"/>
              <a:ea typeface="+mn-ea"/>
              <a:cs typeface="+mn-cs"/>
            </a:rPr>
            <a:t>％の交付税措置があり算入公債費等</a:t>
          </a:r>
          <a:r>
            <a:rPr kumimoji="1" lang="en-US" altLang="ja-JP" sz="1100" b="0" i="0" baseline="0">
              <a:solidFill>
                <a:schemeClr val="dk1"/>
              </a:solidFill>
              <a:effectLst/>
              <a:latin typeface="+mn-lt"/>
              <a:ea typeface="+mn-ea"/>
              <a:cs typeface="+mn-cs"/>
            </a:rPr>
            <a:t>(B)</a:t>
          </a:r>
          <a:r>
            <a:rPr kumimoji="1" lang="ja-JP" altLang="ja-JP" sz="1100" b="0" i="0" baseline="0">
              <a:solidFill>
                <a:schemeClr val="dk1"/>
              </a:solidFill>
              <a:effectLst/>
              <a:latin typeface="+mn-lt"/>
              <a:ea typeface="+mn-ea"/>
              <a:cs typeface="+mn-cs"/>
            </a:rPr>
            <a:t>に計上されている。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今後も適量・適切な事業実施により実質公債費比率の抑制を図る。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数値なし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岡山県浅口市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年度においては、将来負担額</a:t>
          </a:r>
          <a:r>
            <a:rPr kumimoji="1" lang="en-US" altLang="ja-JP" sz="1100" b="0" i="0" baseline="0">
              <a:solidFill>
                <a:schemeClr val="dk1"/>
              </a:solidFill>
              <a:effectLst/>
              <a:latin typeface="+mn-lt"/>
              <a:ea typeface="+mn-ea"/>
              <a:cs typeface="+mn-cs"/>
            </a:rPr>
            <a:t>(A)</a:t>
          </a:r>
          <a:r>
            <a:rPr kumimoji="1" lang="ja-JP" altLang="ja-JP" sz="1100" b="0" i="0" baseline="0">
              <a:solidFill>
                <a:schemeClr val="dk1"/>
              </a:solidFill>
              <a:effectLst/>
              <a:latin typeface="+mn-lt"/>
              <a:ea typeface="+mn-ea"/>
              <a:cs typeface="+mn-cs"/>
            </a:rPr>
            <a:t>に対して充当可能財源等</a:t>
          </a:r>
          <a:r>
            <a:rPr kumimoji="1" lang="en-US" altLang="ja-JP" sz="1100" b="0" i="0" baseline="0">
              <a:solidFill>
                <a:schemeClr val="dk1"/>
              </a:solidFill>
              <a:effectLst/>
              <a:latin typeface="+mn-lt"/>
              <a:ea typeface="+mn-ea"/>
              <a:cs typeface="+mn-cs"/>
            </a:rPr>
            <a:t>(B)</a:t>
          </a:r>
          <a:r>
            <a:rPr kumimoji="1" lang="ja-JP" altLang="ja-JP" sz="1100" b="0" i="0" baseline="0">
              <a:solidFill>
                <a:schemeClr val="dk1"/>
              </a:solidFill>
              <a:effectLst/>
              <a:latin typeface="+mn-lt"/>
              <a:ea typeface="+mn-ea"/>
              <a:cs typeface="+mn-cs"/>
            </a:rPr>
            <a:t>が上回っているため、将来負担比率（分子）はマイナスとなっている。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今後も後世への負担を少しでも軽減するよう、新規に発行する地方債の抑制を行うとともに、交付税措置の高い地方債を選択し、計画的な借入を行うことにより、財政の健全化を図る。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岡山県浅口市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歳計余剰金（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千万円）等を財政調整基金へ積み立てた一方、財源不足等に対応するため、財政調整基金から取り崩し（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万円）を行ったことにより、財政調整基金は減少している。しかし、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都市公園等の整備</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を図るためなど複数の基金に積立を行ったため、基金全体としては増加している。</a:t>
          </a:r>
          <a:endParaRPr lang="ja-JP" altLang="ja-JP" sz="16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基金の使途の明確化を図るために、財政調整基金に限らず、個々の特定目的基金に積み立てていくことを予定している。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・合併振興基金：市民の一体感の醸成又は地域ごとの個性ある振興を図る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・学校施設等整備基金：学校施設等の整備を図る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・まちづくり基金：活力あるまちづくり及び地域づくりを推進する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都市公園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整備基金：今後の整備事業等のため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億円を積み立て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たため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合併振興</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健康福祉センター整備事業（</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百万円）に充当したため減少</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寄島中学校跡地利活用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基金：今後の事業のため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円を積み立て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たため増加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・学校施設等整備基金：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学校施設整備事業等（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百万円）に充当したため減少</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都市公園等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施設整備基金：</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都市公園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の老朽化に伴う維持補修費等の増加に備え、令和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億円を積立予定</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・学校施設等整備基金：学校施設等の老朽化に伴う維持補修費等の増加に備え、令和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億円を積立予定</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寄島中学校跡地利活用基金：寄島中学校跡地利活用補助金の充当</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に備え、令和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円を積立予定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歳計余剰金（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万円）等を財政調整基金へ積み立てた一方、財源不足等に対応するため、取り崩し（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万円）を行ったことにより、減少している。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普通交付税の合併算定替による特例措置が令和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年度をもって終了し、公共施設等の老朽化対策に係る経費の増大、社会保障関係経費の増大も見込まれる。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こうした状況を踏まえると、今後、取り崩し額の増加は避けられないため、基金運用による利息収入等積立額を確保しつつ、財政運営に支障がでないよう残高の確保を図っていく。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普通交付税（臨時財政対策債償還基金費等）の追加交付分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を積み立てたことにより増加している。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年度に公的資金補償金免除繰上償還制度を活用し、公債費負担の軽減を図ったところである。今後も繰上償還等に備え、積み立てを行っていく。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8743BD4-6A84-47DA-85FF-6737A15944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E328EA3-EF5B-4C59-B335-54539EEDCB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95F5105-1C5E-4BF0-B744-2551B5D7830E}"/>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4A358B4-9FFC-48E9-98F4-B2B83834DA4C}"/>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7733C39-22C7-4ECC-9EE9-7233AF943C17}"/>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AA900A5-ABCF-438C-BE45-E060A4AE9AE1}"/>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23FAE90-9EAE-4931-971E-DDC463690BF0}"/>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9BC7FF2-7234-4677-9BBA-BB6053600B1A}"/>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89FDF5B-5C8A-472D-9A02-9AD19ABE4BCA}"/>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64D4B70-59B2-4A56-8568-ADF794D71973}"/>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C5D6CD4-766F-4DF6-A765-D4C620D4DF8F}"/>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A62B0E-72FA-4713-A2DE-51E7983A4C0E}"/>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A321775-F915-466F-AC0E-111BF9D62580}"/>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47E3432-0A2A-4DF3-A5CC-EA5A1767C4BE}"/>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DCCA904-833E-4B64-A9F7-7D29C6091022}"/>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DD0A270-37BE-46C0-AAD6-DA8EDEECA5A6}"/>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3E45E03-A978-40B5-B7F9-CAE19F1CA622}"/>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468B777-037D-4564-8371-D4A50F91FFB4}"/>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9BECA63-02C9-4572-AFDB-1EA28F9FAA23}"/>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EE9CBC7-C1F6-4865-83A4-1DB70FC0DD23}"/>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6960BA9-DB21-4D5E-A595-44FC988BB411}"/>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1951068-B484-4A56-8FE4-B2F775923AF1}"/>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03CDCEA-340A-4ADA-B91E-DD3A8C14323B}"/>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7C08F0D-2011-45EE-8A42-609783A96FC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B85CC33-B3D5-4956-B642-C3DDB0B28864}"/>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0E3A86C-B4CC-4D3F-BD30-A87F48E6E249}"/>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B1171F2-4114-4811-B8F3-916FF9D3769C}"/>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32A536F-DD8A-49FD-8BF4-138B37859E31}"/>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72E1D9F-7C29-4511-8268-6674BAC4BEA6}"/>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FAC1DA9-D92A-4245-A7CB-4D3101FEE178}"/>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5134942-46BE-4F8E-9111-D0123AA955C8}"/>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9C4B34C-14BE-46F8-9628-7B2369712C16}"/>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3CE2DB9-995C-4537-B794-58992139D906}"/>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3A80B6C-E4E3-42EC-AA3B-D3FCE9647022}"/>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9492B14-91E3-4303-AC0A-145D8F899656}"/>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439C759-1A8C-4C04-8FC1-09B21AF0A0DD}"/>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AA96559-B638-4B52-9C9E-1E748CEAF83C}"/>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22641BA-C02C-40C4-BE1D-E6BDEEE93243}"/>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F5AB1BF-A507-4F07-AE79-2EAC17DEF55F}"/>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C3D4322-EA27-40AC-851C-2DFC32151882}"/>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9842FC5-4DA1-490F-A414-3B3DB7E84B57}"/>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9150EBB-3DBA-4323-8FC8-E867DB2C7E0B}"/>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3BB8BEC-DC18-4CBF-AFD3-2AE815B5A8D6}"/>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B8ECEA2-6073-4C47-A1B2-C652A9B8EB6A}"/>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BD6827F-4694-4886-9C62-A3B013B9A804}"/>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7453075-8061-4493-BAF4-282A4B2DBA1C}"/>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6C8268B-8CCA-40D8-8C4D-8C91072961EC}"/>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AAA289C-A233-45C9-879D-6AAB74666762}"/>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B7EFC6E-75ED-43F4-B42F-8508AF053FD1}"/>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5A990F7-C532-4CDE-BA53-9A0A5C0E1C08}"/>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A4819F5-C5AE-463F-B2C0-4D1F0069016A}"/>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79A894A-8DC8-4145-9D96-0980177206F6}"/>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9335631-CB6D-450F-82B4-2AA59F782987}"/>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F3D87E1-7E51-46CA-9147-848D7E5FDDC8}"/>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9E7EDE1-DF79-4363-B059-6752207ED2B7}"/>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19126CE-8C06-4D90-95F7-FE9CE663128F}"/>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9EE49A9-5861-433A-A6E7-6CA39E2089A0}"/>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当市では、平成</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28</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年度に策定（令和</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5</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年</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3</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月改訂）した公共施設等総合管理計画において、公共施設等の将来更新費用を</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345.0</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億円削減するという目標を掲げ、公共施設等の総合的かつ計画的な管理を進めている。取得後</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34</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年以上経過している施設が半数以上を占めており、公共施設の老朽化が進行しているため、有形固定資産減価償却率が類似団体と比較すると高い水準にあると推測される。資産の老朽化が進み、上昇傾向にある。</a:t>
          </a:r>
          <a:endParaRPr kumimoji="1" lang="en-US" altLang="ja-JP" sz="1100" b="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57D0382-248B-434C-AA88-E917F0432ED7}"/>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D235F9A-62BA-4B19-938C-73943EB81CCA}"/>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B64716D-4CFE-4250-878F-A5D49F23FF73}"/>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A53378BB-AE52-4847-82BA-7F66AC2AE56B}"/>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FC53BC1-4534-46E3-B623-A9D758AB8917}"/>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36900BA-3AD4-48FB-A3DD-CEA2E38FED77}"/>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57B76B5-5D16-4B6B-B172-A4ADA3E3E3DD}"/>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4459109-C4B5-4288-8D55-144C3E274E55}"/>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1DE4F52-DCFD-4C5E-9120-EB4033A42625}"/>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147BD7B8-F9CD-4A62-80C2-F40CD586C54B}"/>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CFDE469-CE14-4015-A1C9-F87C021CE67A}"/>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4D391DFA-142B-4C6A-8494-F5D32AC172CA}"/>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44B5B65-40F1-4287-9C21-063769844149}"/>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98BC68B4-C66C-4ECA-B59F-6F1BBB7711F6}"/>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69AD375-7F9A-45CE-BA40-624460A7B08F}"/>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CF9489A-A604-4BA4-AB30-1933ABFA79E9}"/>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CE75ABD-1955-4565-B600-B1F582928590}"/>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2B5099B-A351-4DAC-8B1C-4E7B991E6465}"/>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7" name="直線コネクタ 76">
          <a:extLst>
            <a:ext uri="{FF2B5EF4-FFF2-40B4-BE49-F238E27FC236}">
              <a16:creationId xmlns:a16="http://schemas.microsoft.com/office/drawing/2014/main" id="{ADFD218B-418B-4790-9B20-FEDDB9A86F66}"/>
            </a:ext>
          </a:extLst>
        </xdr:cNvPr>
        <xdr:cNvCxnSpPr/>
      </xdr:nvCxnSpPr>
      <xdr:spPr>
        <a:xfrm flipV="1">
          <a:off x="4300220" y="5217251"/>
          <a:ext cx="1270" cy="1343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8" name="有形固定資産減価償却率最小値テキスト">
          <a:extLst>
            <a:ext uri="{FF2B5EF4-FFF2-40B4-BE49-F238E27FC236}">
              <a16:creationId xmlns:a16="http://schemas.microsoft.com/office/drawing/2014/main" id="{4594552D-9461-40C7-8ACF-DD38A8C22101}"/>
            </a:ext>
          </a:extLst>
        </xdr:cNvPr>
        <xdr:cNvSpPr txBox="1"/>
      </xdr:nvSpPr>
      <xdr:spPr>
        <a:xfrm>
          <a:off x="4352925" y="656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9" name="直線コネクタ 78">
          <a:extLst>
            <a:ext uri="{FF2B5EF4-FFF2-40B4-BE49-F238E27FC236}">
              <a16:creationId xmlns:a16="http://schemas.microsoft.com/office/drawing/2014/main" id="{2AD8940E-51D9-4446-97E8-1BDE39F0CF67}"/>
            </a:ext>
          </a:extLst>
        </xdr:cNvPr>
        <xdr:cNvCxnSpPr/>
      </xdr:nvCxnSpPr>
      <xdr:spPr>
        <a:xfrm>
          <a:off x="4213225" y="65605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80" name="有形固定資産減価償却率最大値テキスト">
          <a:extLst>
            <a:ext uri="{FF2B5EF4-FFF2-40B4-BE49-F238E27FC236}">
              <a16:creationId xmlns:a16="http://schemas.microsoft.com/office/drawing/2014/main" id="{F3AB25C9-CD3C-410E-B5BE-F8DEBE08EAC1}"/>
            </a:ext>
          </a:extLst>
        </xdr:cNvPr>
        <xdr:cNvSpPr txBox="1"/>
      </xdr:nvSpPr>
      <xdr:spPr>
        <a:xfrm>
          <a:off x="4352925" y="4998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81" name="直線コネクタ 80">
          <a:extLst>
            <a:ext uri="{FF2B5EF4-FFF2-40B4-BE49-F238E27FC236}">
              <a16:creationId xmlns:a16="http://schemas.microsoft.com/office/drawing/2014/main" id="{5DAD9810-75D9-4E82-84F4-E15A741373F6}"/>
            </a:ext>
          </a:extLst>
        </xdr:cNvPr>
        <xdr:cNvCxnSpPr/>
      </xdr:nvCxnSpPr>
      <xdr:spPr>
        <a:xfrm>
          <a:off x="4213225" y="521725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82" name="有形固定資産減価償却率平均値テキスト">
          <a:extLst>
            <a:ext uri="{FF2B5EF4-FFF2-40B4-BE49-F238E27FC236}">
              <a16:creationId xmlns:a16="http://schemas.microsoft.com/office/drawing/2014/main" id="{9D08ED67-32E6-4FFD-9188-6D2702CA8EF6}"/>
            </a:ext>
          </a:extLst>
        </xdr:cNvPr>
        <xdr:cNvSpPr txBox="1"/>
      </xdr:nvSpPr>
      <xdr:spPr>
        <a:xfrm>
          <a:off x="4352925" y="57604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83" name="フローチャート: 判断 82">
          <a:extLst>
            <a:ext uri="{FF2B5EF4-FFF2-40B4-BE49-F238E27FC236}">
              <a16:creationId xmlns:a16="http://schemas.microsoft.com/office/drawing/2014/main" id="{A19CB44E-2D95-4D69-996D-BC749F500D4F}"/>
            </a:ext>
          </a:extLst>
        </xdr:cNvPr>
        <xdr:cNvSpPr/>
      </xdr:nvSpPr>
      <xdr:spPr>
        <a:xfrm>
          <a:off x="4251325" y="59090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4" name="フローチャート: 判断 83">
          <a:extLst>
            <a:ext uri="{FF2B5EF4-FFF2-40B4-BE49-F238E27FC236}">
              <a16:creationId xmlns:a16="http://schemas.microsoft.com/office/drawing/2014/main" id="{D4D3FAAC-72F6-4F6F-8186-8BC2CED496E9}"/>
            </a:ext>
          </a:extLst>
        </xdr:cNvPr>
        <xdr:cNvSpPr/>
      </xdr:nvSpPr>
      <xdr:spPr>
        <a:xfrm>
          <a:off x="3616325" y="58720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5" name="フローチャート: 判断 84">
          <a:extLst>
            <a:ext uri="{FF2B5EF4-FFF2-40B4-BE49-F238E27FC236}">
              <a16:creationId xmlns:a16="http://schemas.microsoft.com/office/drawing/2014/main" id="{C9742BB1-6742-478B-A260-A43685B5443E}"/>
            </a:ext>
          </a:extLst>
        </xdr:cNvPr>
        <xdr:cNvSpPr/>
      </xdr:nvSpPr>
      <xdr:spPr>
        <a:xfrm>
          <a:off x="2930525" y="582267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6" name="フローチャート: 判断 85">
          <a:extLst>
            <a:ext uri="{FF2B5EF4-FFF2-40B4-BE49-F238E27FC236}">
              <a16:creationId xmlns:a16="http://schemas.microsoft.com/office/drawing/2014/main" id="{7F7C1A3B-D612-4570-A495-D042DB130A6C}"/>
            </a:ext>
          </a:extLst>
        </xdr:cNvPr>
        <xdr:cNvSpPr/>
      </xdr:nvSpPr>
      <xdr:spPr>
        <a:xfrm>
          <a:off x="2244725" y="57579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7" name="フローチャート: 判断 86">
          <a:extLst>
            <a:ext uri="{FF2B5EF4-FFF2-40B4-BE49-F238E27FC236}">
              <a16:creationId xmlns:a16="http://schemas.microsoft.com/office/drawing/2014/main" id="{BACF2B19-BBA4-4475-AC29-5456DB2BA850}"/>
            </a:ext>
          </a:extLst>
        </xdr:cNvPr>
        <xdr:cNvSpPr/>
      </xdr:nvSpPr>
      <xdr:spPr>
        <a:xfrm>
          <a:off x="1558925" y="572724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648B07F-1F6B-4F1A-9894-761665AB4E8D}"/>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D088084-267C-4091-B12D-191E556B044F}"/>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E987E75-A5D4-48A5-A6F8-E4E34316C58F}"/>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D5921EB-9A1C-4028-8AB9-8637E535F146}"/>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DDDD276-DDA5-445A-917E-B4F983D75589}"/>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63047</xdr:rowOff>
    </xdr:from>
    <xdr:to>
      <xdr:col>23</xdr:col>
      <xdr:colOff>136525</xdr:colOff>
      <xdr:row>32</xdr:row>
      <xdr:rowOff>164647</xdr:rowOff>
    </xdr:to>
    <xdr:sp macro="" textlink="">
      <xdr:nvSpPr>
        <xdr:cNvPr id="93" name="楕円 92">
          <a:extLst>
            <a:ext uri="{FF2B5EF4-FFF2-40B4-BE49-F238E27FC236}">
              <a16:creationId xmlns:a16="http://schemas.microsoft.com/office/drawing/2014/main" id="{295D341D-9552-4940-B6E3-0A8A3CA265ED}"/>
            </a:ext>
          </a:extLst>
        </xdr:cNvPr>
        <xdr:cNvSpPr/>
      </xdr:nvSpPr>
      <xdr:spPr>
        <a:xfrm>
          <a:off x="4251325" y="613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41474</xdr:rowOff>
    </xdr:from>
    <xdr:ext cx="405111" cy="259045"/>
    <xdr:sp macro="" textlink="">
      <xdr:nvSpPr>
        <xdr:cNvPr id="94" name="有形固定資産減価償却率該当値テキスト">
          <a:extLst>
            <a:ext uri="{FF2B5EF4-FFF2-40B4-BE49-F238E27FC236}">
              <a16:creationId xmlns:a16="http://schemas.microsoft.com/office/drawing/2014/main" id="{7D887AB3-E24D-4D2A-8E39-C7FA0C2F2848}"/>
            </a:ext>
          </a:extLst>
        </xdr:cNvPr>
        <xdr:cNvSpPr txBox="1"/>
      </xdr:nvSpPr>
      <xdr:spPr>
        <a:xfrm>
          <a:off x="4352925" y="611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35288</xdr:rowOff>
    </xdr:from>
    <xdr:to>
      <xdr:col>19</xdr:col>
      <xdr:colOff>187325</xdr:colOff>
      <xdr:row>32</xdr:row>
      <xdr:rowOff>136888</xdr:rowOff>
    </xdr:to>
    <xdr:sp macro="" textlink="">
      <xdr:nvSpPr>
        <xdr:cNvPr id="95" name="楕円 94">
          <a:extLst>
            <a:ext uri="{FF2B5EF4-FFF2-40B4-BE49-F238E27FC236}">
              <a16:creationId xmlns:a16="http://schemas.microsoft.com/office/drawing/2014/main" id="{B6841349-F19C-423D-B196-5410E60B66F5}"/>
            </a:ext>
          </a:extLst>
        </xdr:cNvPr>
        <xdr:cNvSpPr/>
      </xdr:nvSpPr>
      <xdr:spPr>
        <a:xfrm>
          <a:off x="3616325" y="61122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86088</xdr:rowOff>
    </xdr:from>
    <xdr:to>
      <xdr:col>23</xdr:col>
      <xdr:colOff>85725</xdr:colOff>
      <xdr:row>32</xdr:row>
      <xdr:rowOff>113847</xdr:rowOff>
    </xdr:to>
    <xdr:cxnSp macro="">
      <xdr:nvCxnSpPr>
        <xdr:cNvPr id="96" name="直線コネクタ 95">
          <a:extLst>
            <a:ext uri="{FF2B5EF4-FFF2-40B4-BE49-F238E27FC236}">
              <a16:creationId xmlns:a16="http://schemas.microsoft.com/office/drawing/2014/main" id="{5C21AEFB-CE20-4C5A-80F0-0C3B318A2DBC}"/>
            </a:ext>
          </a:extLst>
        </xdr:cNvPr>
        <xdr:cNvCxnSpPr/>
      </xdr:nvCxnSpPr>
      <xdr:spPr>
        <a:xfrm>
          <a:off x="3667125" y="6163038"/>
          <a:ext cx="635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4445</xdr:rowOff>
    </xdr:from>
    <xdr:to>
      <xdr:col>15</xdr:col>
      <xdr:colOff>187325</xdr:colOff>
      <xdr:row>32</xdr:row>
      <xdr:rowOff>106045</xdr:rowOff>
    </xdr:to>
    <xdr:sp macro="" textlink="">
      <xdr:nvSpPr>
        <xdr:cNvPr id="97" name="楕円 96">
          <a:extLst>
            <a:ext uri="{FF2B5EF4-FFF2-40B4-BE49-F238E27FC236}">
              <a16:creationId xmlns:a16="http://schemas.microsoft.com/office/drawing/2014/main" id="{8E65FAF7-4F10-4AC2-9464-1C75B7E2E47C}"/>
            </a:ext>
          </a:extLst>
        </xdr:cNvPr>
        <xdr:cNvSpPr/>
      </xdr:nvSpPr>
      <xdr:spPr>
        <a:xfrm>
          <a:off x="2930525" y="6081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55245</xdr:rowOff>
    </xdr:from>
    <xdr:to>
      <xdr:col>19</xdr:col>
      <xdr:colOff>136525</xdr:colOff>
      <xdr:row>32</xdr:row>
      <xdr:rowOff>86088</xdr:rowOff>
    </xdr:to>
    <xdr:cxnSp macro="">
      <xdr:nvCxnSpPr>
        <xdr:cNvPr id="98" name="直線コネクタ 97">
          <a:extLst>
            <a:ext uri="{FF2B5EF4-FFF2-40B4-BE49-F238E27FC236}">
              <a16:creationId xmlns:a16="http://schemas.microsoft.com/office/drawing/2014/main" id="{C13B59A0-6D09-4538-9B4C-9C5E93D158EF}"/>
            </a:ext>
          </a:extLst>
        </xdr:cNvPr>
        <xdr:cNvCxnSpPr/>
      </xdr:nvCxnSpPr>
      <xdr:spPr>
        <a:xfrm>
          <a:off x="2981325" y="6132195"/>
          <a:ext cx="6858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145052</xdr:rowOff>
    </xdr:from>
    <xdr:to>
      <xdr:col>11</xdr:col>
      <xdr:colOff>187325</xdr:colOff>
      <xdr:row>32</xdr:row>
      <xdr:rowOff>75202</xdr:rowOff>
    </xdr:to>
    <xdr:sp macro="" textlink="">
      <xdr:nvSpPr>
        <xdr:cNvPr id="99" name="楕円 98">
          <a:extLst>
            <a:ext uri="{FF2B5EF4-FFF2-40B4-BE49-F238E27FC236}">
              <a16:creationId xmlns:a16="http://schemas.microsoft.com/office/drawing/2014/main" id="{DE37220E-7D11-4A29-AFBF-512B063159B5}"/>
            </a:ext>
          </a:extLst>
        </xdr:cNvPr>
        <xdr:cNvSpPr/>
      </xdr:nvSpPr>
      <xdr:spPr>
        <a:xfrm>
          <a:off x="2244725" y="60569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24402</xdr:rowOff>
    </xdr:from>
    <xdr:to>
      <xdr:col>15</xdr:col>
      <xdr:colOff>136525</xdr:colOff>
      <xdr:row>32</xdr:row>
      <xdr:rowOff>55245</xdr:rowOff>
    </xdr:to>
    <xdr:cxnSp macro="">
      <xdr:nvCxnSpPr>
        <xdr:cNvPr id="100" name="直線コネクタ 99">
          <a:extLst>
            <a:ext uri="{FF2B5EF4-FFF2-40B4-BE49-F238E27FC236}">
              <a16:creationId xmlns:a16="http://schemas.microsoft.com/office/drawing/2014/main" id="{B83D6D23-41EF-4B09-A54A-8D9ED7C62665}"/>
            </a:ext>
          </a:extLst>
        </xdr:cNvPr>
        <xdr:cNvCxnSpPr/>
      </xdr:nvCxnSpPr>
      <xdr:spPr>
        <a:xfrm>
          <a:off x="2295525" y="6101352"/>
          <a:ext cx="6858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104956</xdr:rowOff>
    </xdr:from>
    <xdr:to>
      <xdr:col>7</xdr:col>
      <xdr:colOff>187325</xdr:colOff>
      <xdr:row>32</xdr:row>
      <xdr:rowOff>35106</xdr:rowOff>
    </xdr:to>
    <xdr:sp macro="" textlink="">
      <xdr:nvSpPr>
        <xdr:cNvPr id="101" name="楕円 100">
          <a:extLst>
            <a:ext uri="{FF2B5EF4-FFF2-40B4-BE49-F238E27FC236}">
              <a16:creationId xmlns:a16="http://schemas.microsoft.com/office/drawing/2014/main" id="{842799E9-0928-406B-B881-E17E98205021}"/>
            </a:ext>
          </a:extLst>
        </xdr:cNvPr>
        <xdr:cNvSpPr/>
      </xdr:nvSpPr>
      <xdr:spPr>
        <a:xfrm>
          <a:off x="1558925" y="60168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155756</xdr:rowOff>
    </xdr:from>
    <xdr:to>
      <xdr:col>11</xdr:col>
      <xdr:colOff>136525</xdr:colOff>
      <xdr:row>32</xdr:row>
      <xdr:rowOff>24402</xdr:rowOff>
    </xdr:to>
    <xdr:cxnSp macro="">
      <xdr:nvCxnSpPr>
        <xdr:cNvPr id="102" name="直線コネクタ 101">
          <a:extLst>
            <a:ext uri="{FF2B5EF4-FFF2-40B4-BE49-F238E27FC236}">
              <a16:creationId xmlns:a16="http://schemas.microsoft.com/office/drawing/2014/main" id="{BED3A463-F6B4-4B2C-B96B-CE2D4596E46D}"/>
            </a:ext>
          </a:extLst>
        </xdr:cNvPr>
        <xdr:cNvCxnSpPr/>
      </xdr:nvCxnSpPr>
      <xdr:spPr>
        <a:xfrm>
          <a:off x="1609725" y="6067606"/>
          <a:ext cx="6858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103" name="n_1aveValue有形固定資産減価償却率">
          <a:extLst>
            <a:ext uri="{FF2B5EF4-FFF2-40B4-BE49-F238E27FC236}">
              <a16:creationId xmlns:a16="http://schemas.microsoft.com/office/drawing/2014/main" id="{3B4EC2D0-8AC3-4F4B-8740-0C433F689427}"/>
            </a:ext>
          </a:extLst>
        </xdr:cNvPr>
        <xdr:cNvSpPr txBox="1"/>
      </xdr:nvSpPr>
      <xdr:spPr>
        <a:xfrm>
          <a:off x="3470919" y="565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104" name="n_2aveValue有形固定資産減価償却率">
          <a:extLst>
            <a:ext uri="{FF2B5EF4-FFF2-40B4-BE49-F238E27FC236}">
              <a16:creationId xmlns:a16="http://schemas.microsoft.com/office/drawing/2014/main" id="{4B625F4A-F729-4F58-B2CA-C1BF49AE9B2B}"/>
            </a:ext>
          </a:extLst>
        </xdr:cNvPr>
        <xdr:cNvSpPr txBox="1"/>
      </xdr:nvSpPr>
      <xdr:spPr>
        <a:xfrm>
          <a:off x="2797819" y="5604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105" name="n_3aveValue有形固定資産減価償却率">
          <a:extLst>
            <a:ext uri="{FF2B5EF4-FFF2-40B4-BE49-F238E27FC236}">
              <a16:creationId xmlns:a16="http://schemas.microsoft.com/office/drawing/2014/main" id="{81B6AC4E-E1E1-47A7-82B7-A2F32EC499CD}"/>
            </a:ext>
          </a:extLst>
        </xdr:cNvPr>
        <xdr:cNvSpPr txBox="1"/>
      </xdr:nvSpPr>
      <xdr:spPr>
        <a:xfrm>
          <a:off x="2112019" y="554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92274</xdr:rowOff>
    </xdr:from>
    <xdr:ext cx="405111" cy="259045"/>
    <xdr:sp macro="" textlink="">
      <xdr:nvSpPr>
        <xdr:cNvPr id="106" name="n_4aveValue有形固定資産減価償却率">
          <a:extLst>
            <a:ext uri="{FF2B5EF4-FFF2-40B4-BE49-F238E27FC236}">
              <a16:creationId xmlns:a16="http://schemas.microsoft.com/office/drawing/2014/main" id="{DC1C5FF4-E475-4B52-92F2-8574D64F6F36}"/>
            </a:ext>
          </a:extLst>
        </xdr:cNvPr>
        <xdr:cNvSpPr txBox="1"/>
      </xdr:nvSpPr>
      <xdr:spPr>
        <a:xfrm>
          <a:off x="1426219" y="550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128015</xdr:rowOff>
    </xdr:from>
    <xdr:ext cx="405111" cy="259045"/>
    <xdr:sp macro="" textlink="">
      <xdr:nvSpPr>
        <xdr:cNvPr id="107" name="n_1mainValue有形固定資産減価償却率">
          <a:extLst>
            <a:ext uri="{FF2B5EF4-FFF2-40B4-BE49-F238E27FC236}">
              <a16:creationId xmlns:a16="http://schemas.microsoft.com/office/drawing/2014/main" id="{B9FDDDBB-A6F9-4FEE-BE4A-CD04BE8D9514}"/>
            </a:ext>
          </a:extLst>
        </xdr:cNvPr>
        <xdr:cNvSpPr txBox="1"/>
      </xdr:nvSpPr>
      <xdr:spPr>
        <a:xfrm>
          <a:off x="3470919" y="6204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97172</xdr:rowOff>
    </xdr:from>
    <xdr:ext cx="405111" cy="259045"/>
    <xdr:sp macro="" textlink="">
      <xdr:nvSpPr>
        <xdr:cNvPr id="108" name="n_2mainValue有形固定資産減価償却率">
          <a:extLst>
            <a:ext uri="{FF2B5EF4-FFF2-40B4-BE49-F238E27FC236}">
              <a16:creationId xmlns:a16="http://schemas.microsoft.com/office/drawing/2014/main" id="{66A148FD-A534-44F4-84F4-0C655407BAA4}"/>
            </a:ext>
          </a:extLst>
        </xdr:cNvPr>
        <xdr:cNvSpPr txBox="1"/>
      </xdr:nvSpPr>
      <xdr:spPr>
        <a:xfrm>
          <a:off x="2797819" y="617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9" name="n_3mainValue有形固定資産減価償却率">
          <a:extLst>
            <a:ext uri="{FF2B5EF4-FFF2-40B4-BE49-F238E27FC236}">
              <a16:creationId xmlns:a16="http://schemas.microsoft.com/office/drawing/2014/main" id="{D3627CFB-AEE0-426B-AD9E-4B27DE69B6FA}"/>
            </a:ext>
          </a:extLst>
        </xdr:cNvPr>
        <xdr:cNvSpPr txBox="1"/>
      </xdr:nvSpPr>
      <xdr:spPr>
        <a:xfrm>
          <a:off x="2112019" y="614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26233</xdr:rowOff>
    </xdr:from>
    <xdr:ext cx="405111" cy="259045"/>
    <xdr:sp macro="" textlink="">
      <xdr:nvSpPr>
        <xdr:cNvPr id="110" name="n_4mainValue有形固定資産減価償却率">
          <a:extLst>
            <a:ext uri="{FF2B5EF4-FFF2-40B4-BE49-F238E27FC236}">
              <a16:creationId xmlns:a16="http://schemas.microsoft.com/office/drawing/2014/main" id="{9552225B-5734-4532-BF7B-197E3781F6D2}"/>
            </a:ext>
          </a:extLst>
        </xdr:cNvPr>
        <xdr:cNvSpPr txBox="1"/>
      </xdr:nvSpPr>
      <xdr:spPr>
        <a:xfrm>
          <a:off x="1426219" y="610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00F5F24-A74B-4C47-A024-CB795491EF08}"/>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0C3BD4D-6948-48DF-9E3D-D270AF4E5691}"/>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C2542A16-E25A-4058-9872-62DAAF0599C1}"/>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80B8A35-F001-485D-930D-6E890D044330}"/>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675E7C8-E49B-4E8F-B26D-7C3488AE5BB2}"/>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CDE57EE8-BDE0-415E-8E5B-1F63CD1A21E2}"/>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3AD35F8-2C95-4BA0-8AFE-7D0F6F9B6102}"/>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5610B99-BF7E-45C3-BE9C-D754F348CD38}"/>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EE4277A4-CB46-46CC-BD92-D0001E30364C}"/>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8BD75ADA-3A5F-4CB2-A8BD-9FA0898AC453}"/>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9166F70-32B0-46BA-9A96-82C562FAA12C}"/>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B9440D2-0E75-45C2-831F-51B134235879}"/>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D50F7FA-0CAF-471F-B6E4-9B497708D85D}"/>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債務償還比率は類似団体平均を下回っており、前年度より数値が減少した</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a:t>
          </a:r>
          <a:endPar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今後も充当可能財源等が減少見込であることから、新規に発行する地方債の抑制を行うとともに、交付税措置の高い地方債を選択し計画的な借入を行うよう努めていく。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D4A1BE8-B9A8-417D-A56C-FBA4E03A6DB0}"/>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298914C2-6F22-4B62-B7DE-3EEB64CC0C86}"/>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361337EB-7735-4588-BDB9-03BE7702355A}"/>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7" name="直線コネクタ 126">
          <a:extLst>
            <a:ext uri="{FF2B5EF4-FFF2-40B4-BE49-F238E27FC236}">
              <a16:creationId xmlns:a16="http://schemas.microsoft.com/office/drawing/2014/main" id="{0137CDEB-B57E-4143-B03B-B5B2880D087C}"/>
            </a:ext>
          </a:extLst>
        </xdr:cNvPr>
        <xdr:cNvCxnSpPr/>
      </xdr:nvCxnSpPr>
      <xdr:spPr>
        <a:xfrm>
          <a:off x="10194925" y="66421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8" name="テキスト ボックス 127">
          <a:extLst>
            <a:ext uri="{FF2B5EF4-FFF2-40B4-BE49-F238E27FC236}">
              <a16:creationId xmlns:a16="http://schemas.microsoft.com/office/drawing/2014/main" id="{ED7006A8-FF5D-42E6-AAF9-2986A0FE75AE}"/>
            </a:ext>
          </a:extLst>
        </xdr:cNvPr>
        <xdr:cNvSpPr txBox="1"/>
      </xdr:nvSpPr>
      <xdr:spPr>
        <a:xfrm>
          <a:off x="9705751" y="65546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9" name="直線コネクタ 128">
          <a:extLst>
            <a:ext uri="{FF2B5EF4-FFF2-40B4-BE49-F238E27FC236}">
              <a16:creationId xmlns:a16="http://schemas.microsoft.com/office/drawing/2014/main" id="{B8ACC6BB-1C3E-4740-8699-7B05D48AD295}"/>
            </a:ext>
          </a:extLst>
        </xdr:cNvPr>
        <xdr:cNvCxnSpPr/>
      </xdr:nvCxnSpPr>
      <xdr:spPr>
        <a:xfrm>
          <a:off x="10194925" y="6384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30" name="テキスト ボックス 129">
          <a:extLst>
            <a:ext uri="{FF2B5EF4-FFF2-40B4-BE49-F238E27FC236}">
              <a16:creationId xmlns:a16="http://schemas.microsoft.com/office/drawing/2014/main" id="{1FFA8DA3-9DB7-4BC3-8FC3-DFC49FD543D1}"/>
            </a:ext>
          </a:extLst>
        </xdr:cNvPr>
        <xdr:cNvSpPr txBox="1"/>
      </xdr:nvSpPr>
      <xdr:spPr>
        <a:xfrm>
          <a:off x="9705751" y="62911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31" name="直線コネクタ 130">
          <a:extLst>
            <a:ext uri="{FF2B5EF4-FFF2-40B4-BE49-F238E27FC236}">
              <a16:creationId xmlns:a16="http://schemas.microsoft.com/office/drawing/2014/main" id="{ACCC05E6-CE14-434F-9D36-EF0F091626E5}"/>
            </a:ext>
          </a:extLst>
        </xdr:cNvPr>
        <xdr:cNvCxnSpPr/>
      </xdr:nvCxnSpPr>
      <xdr:spPr>
        <a:xfrm>
          <a:off x="10194925" y="61214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32" name="テキスト ボックス 131">
          <a:extLst>
            <a:ext uri="{FF2B5EF4-FFF2-40B4-BE49-F238E27FC236}">
              <a16:creationId xmlns:a16="http://schemas.microsoft.com/office/drawing/2014/main" id="{EFC9FEDC-9DB2-4568-80DE-EB06505882A7}"/>
            </a:ext>
          </a:extLst>
        </xdr:cNvPr>
        <xdr:cNvSpPr txBox="1"/>
      </xdr:nvSpPr>
      <xdr:spPr>
        <a:xfrm>
          <a:off x="9758836" y="6033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3" name="直線コネクタ 132">
          <a:extLst>
            <a:ext uri="{FF2B5EF4-FFF2-40B4-BE49-F238E27FC236}">
              <a16:creationId xmlns:a16="http://schemas.microsoft.com/office/drawing/2014/main" id="{A2FD6D93-23E0-477B-A344-8B31F15BE9C0}"/>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4" name="テキスト ボックス 133">
          <a:extLst>
            <a:ext uri="{FF2B5EF4-FFF2-40B4-BE49-F238E27FC236}">
              <a16:creationId xmlns:a16="http://schemas.microsoft.com/office/drawing/2014/main" id="{5AB77E36-8362-4D18-83C4-9B75A2DEB2F8}"/>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5" name="直線コネクタ 134">
          <a:extLst>
            <a:ext uri="{FF2B5EF4-FFF2-40B4-BE49-F238E27FC236}">
              <a16:creationId xmlns:a16="http://schemas.microsoft.com/office/drawing/2014/main" id="{111F9C65-A31C-4EBF-BCE1-C9761B04AE91}"/>
            </a:ext>
          </a:extLst>
        </xdr:cNvPr>
        <xdr:cNvCxnSpPr/>
      </xdr:nvCxnSpPr>
      <xdr:spPr>
        <a:xfrm>
          <a:off x="10194925" y="560070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6" name="テキスト ボックス 135">
          <a:extLst>
            <a:ext uri="{FF2B5EF4-FFF2-40B4-BE49-F238E27FC236}">
              <a16:creationId xmlns:a16="http://schemas.microsoft.com/office/drawing/2014/main" id="{005622CA-03A1-4B98-B002-A70899937484}"/>
            </a:ext>
          </a:extLst>
        </xdr:cNvPr>
        <xdr:cNvSpPr txBox="1"/>
      </xdr:nvSpPr>
      <xdr:spPr>
        <a:xfrm>
          <a:off x="9758836" y="55132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7" name="直線コネクタ 136">
          <a:extLst>
            <a:ext uri="{FF2B5EF4-FFF2-40B4-BE49-F238E27FC236}">
              <a16:creationId xmlns:a16="http://schemas.microsoft.com/office/drawing/2014/main" id="{89EA92AB-B867-408C-B795-13E0D90B985F}"/>
            </a:ext>
          </a:extLst>
        </xdr:cNvPr>
        <xdr:cNvCxnSpPr/>
      </xdr:nvCxnSpPr>
      <xdr:spPr>
        <a:xfrm>
          <a:off x="10194925" y="5343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8" name="テキスト ボックス 137">
          <a:extLst>
            <a:ext uri="{FF2B5EF4-FFF2-40B4-BE49-F238E27FC236}">
              <a16:creationId xmlns:a16="http://schemas.microsoft.com/office/drawing/2014/main" id="{9BF79F57-486E-40BC-A84F-A389611D0C18}"/>
            </a:ext>
          </a:extLst>
        </xdr:cNvPr>
        <xdr:cNvSpPr txBox="1"/>
      </xdr:nvSpPr>
      <xdr:spPr>
        <a:xfrm>
          <a:off x="9758836" y="5249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9" name="直線コネクタ 138">
          <a:extLst>
            <a:ext uri="{FF2B5EF4-FFF2-40B4-BE49-F238E27FC236}">
              <a16:creationId xmlns:a16="http://schemas.microsoft.com/office/drawing/2014/main" id="{B55B70DD-4AAC-473E-ABFB-CBB8E1B4A5E8}"/>
            </a:ext>
          </a:extLst>
        </xdr:cNvPr>
        <xdr:cNvCxnSpPr/>
      </xdr:nvCxnSpPr>
      <xdr:spPr>
        <a:xfrm>
          <a:off x="10194925" y="5086350"/>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40" name="テキスト ボックス 139">
          <a:extLst>
            <a:ext uri="{FF2B5EF4-FFF2-40B4-BE49-F238E27FC236}">
              <a16:creationId xmlns:a16="http://schemas.microsoft.com/office/drawing/2014/main" id="{E5C0369B-E17E-48D3-8B03-1619E77643D2}"/>
            </a:ext>
          </a:extLst>
        </xdr:cNvPr>
        <xdr:cNvSpPr txBox="1"/>
      </xdr:nvSpPr>
      <xdr:spPr>
        <a:xfrm>
          <a:off x="9861428" y="49925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AED2910A-7B57-4307-B97D-75F9CFE9FF58}"/>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EEEDB897-1567-4400-8C75-201826BE2D47}"/>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43" name="直線コネクタ 142">
          <a:extLst>
            <a:ext uri="{FF2B5EF4-FFF2-40B4-BE49-F238E27FC236}">
              <a16:creationId xmlns:a16="http://schemas.microsoft.com/office/drawing/2014/main" id="{DF5951F2-6571-4F43-8C8F-151946C83326}"/>
            </a:ext>
          </a:extLst>
        </xdr:cNvPr>
        <xdr:cNvCxnSpPr/>
      </xdr:nvCxnSpPr>
      <xdr:spPr>
        <a:xfrm flipV="1">
          <a:off x="13323570" y="5222224"/>
          <a:ext cx="1269" cy="1291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4" name="債務償還比率最小値テキスト">
          <a:extLst>
            <a:ext uri="{FF2B5EF4-FFF2-40B4-BE49-F238E27FC236}">
              <a16:creationId xmlns:a16="http://schemas.microsoft.com/office/drawing/2014/main" id="{510C9F12-3A53-4358-944C-E890D3570F27}"/>
            </a:ext>
          </a:extLst>
        </xdr:cNvPr>
        <xdr:cNvSpPr txBox="1"/>
      </xdr:nvSpPr>
      <xdr:spPr>
        <a:xfrm>
          <a:off x="13376275" y="651707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5" name="直線コネクタ 144">
          <a:extLst>
            <a:ext uri="{FF2B5EF4-FFF2-40B4-BE49-F238E27FC236}">
              <a16:creationId xmlns:a16="http://schemas.microsoft.com/office/drawing/2014/main" id="{9F48D96E-F2BB-498B-9A14-B79C5BB34460}"/>
            </a:ext>
          </a:extLst>
        </xdr:cNvPr>
        <xdr:cNvCxnSpPr/>
      </xdr:nvCxnSpPr>
      <xdr:spPr>
        <a:xfrm>
          <a:off x="13255625" y="65132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6" name="債務償還比率最大値テキスト">
          <a:extLst>
            <a:ext uri="{FF2B5EF4-FFF2-40B4-BE49-F238E27FC236}">
              <a16:creationId xmlns:a16="http://schemas.microsoft.com/office/drawing/2014/main" id="{D447ECFE-CC29-4BF5-8545-6493BD37AF50}"/>
            </a:ext>
          </a:extLst>
        </xdr:cNvPr>
        <xdr:cNvSpPr txBox="1"/>
      </xdr:nvSpPr>
      <xdr:spPr>
        <a:xfrm>
          <a:off x="13376275" y="500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7" name="直線コネクタ 146">
          <a:extLst>
            <a:ext uri="{FF2B5EF4-FFF2-40B4-BE49-F238E27FC236}">
              <a16:creationId xmlns:a16="http://schemas.microsoft.com/office/drawing/2014/main" id="{48EAEB84-F894-4288-9856-AF7B86889075}"/>
            </a:ext>
          </a:extLst>
        </xdr:cNvPr>
        <xdr:cNvCxnSpPr/>
      </xdr:nvCxnSpPr>
      <xdr:spPr>
        <a:xfrm>
          <a:off x="13255625" y="52222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48" name="債務償還比率平均値テキスト">
          <a:extLst>
            <a:ext uri="{FF2B5EF4-FFF2-40B4-BE49-F238E27FC236}">
              <a16:creationId xmlns:a16="http://schemas.microsoft.com/office/drawing/2014/main" id="{641F6153-C84D-4638-BE05-82B3DFB2EBAD}"/>
            </a:ext>
          </a:extLst>
        </xdr:cNvPr>
        <xdr:cNvSpPr txBox="1"/>
      </xdr:nvSpPr>
      <xdr:spPr>
        <a:xfrm>
          <a:off x="13376275" y="57380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9" name="フローチャート: 判断 148">
          <a:extLst>
            <a:ext uri="{FF2B5EF4-FFF2-40B4-BE49-F238E27FC236}">
              <a16:creationId xmlns:a16="http://schemas.microsoft.com/office/drawing/2014/main" id="{28E02B0B-97F5-4C74-8256-7ED8EF821A3D}"/>
            </a:ext>
          </a:extLst>
        </xdr:cNvPr>
        <xdr:cNvSpPr/>
      </xdr:nvSpPr>
      <xdr:spPr>
        <a:xfrm>
          <a:off x="13293725" y="575324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50" name="フローチャート: 判断 149">
          <a:extLst>
            <a:ext uri="{FF2B5EF4-FFF2-40B4-BE49-F238E27FC236}">
              <a16:creationId xmlns:a16="http://schemas.microsoft.com/office/drawing/2014/main" id="{C4085B5C-EF7C-4399-A31A-4C4775C6B5D5}"/>
            </a:ext>
          </a:extLst>
        </xdr:cNvPr>
        <xdr:cNvSpPr/>
      </xdr:nvSpPr>
      <xdr:spPr>
        <a:xfrm>
          <a:off x="12639675" y="575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51" name="フローチャート: 判断 150">
          <a:extLst>
            <a:ext uri="{FF2B5EF4-FFF2-40B4-BE49-F238E27FC236}">
              <a16:creationId xmlns:a16="http://schemas.microsoft.com/office/drawing/2014/main" id="{346BD202-2D45-47E5-A346-29BE067225DD}"/>
            </a:ext>
          </a:extLst>
        </xdr:cNvPr>
        <xdr:cNvSpPr/>
      </xdr:nvSpPr>
      <xdr:spPr>
        <a:xfrm>
          <a:off x="11953875" y="57450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52" name="フローチャート: 判断 151">
          <a:extLst>
            <a:ext uri="{FF2B5EF4-FFF2-40B4-BE49-F238E27FC236}">
              <a16:creationId xmlns:a16="http://schemas.microsoft.com/office/drawing/2014/main" id="{C887D206-41A3-4F67-895B-208CC67A90CC}"/>
            </a:ext>
          </a:extLst>
        </xdr:cNvPr>
        <xdr:cNvSpPr/>
      </xdr:nvSpPr>
      <xdr:spPr>
        <a:xfrm>
          <a:off x="11268075" y="5703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53" name="フローチャート: 判断 152">
          <a:extLst>
            <a:ext uri="{FF2B5EF4-FFF2-40B4-BE49-F238E27FC236}">
              <a16:creationId xmlns:a16="http://schemas.microsoft.com/office/drawing/2014/main" id="{303E2A36-73A5-46CA-920B-1A4AB9868638}"/>
            </a:ext>
          </a:extLst>
        </xdr:cNvPr>
        <xdr:cNvSpPr/>
      </xdr:nvSpPr>
      <xdr:spPr>
        <a:xfrm>
          <a:off x="10582275" y="58803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AD682E0-7DF4-4799-AE6C-9663D2A700BF}"/>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C3C082D7-540E-4479-9DD8-13252EA45A95}"/>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BFAEFEC-E880-4244-A7F2-02110DD1AA2A}"/>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A9F352EB-7036-4894-89A6-C2D6CE7A3C4C}"/>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8710CBD9-B21E-43A1-890A-CEA02350E2B2}"/>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149551</xdr:rowOff>
    </xdr:from>
    <xdr:to>
      <xdr:col>76</xdr:col>
      <xdr:colOff>73025</xdr:colOff>
      <xdr:row>29</xdr:row>
      <xdr:rowOff>79701</xdr:rowOff>
    </xdr:to>
    <xdr:sp macro="" textlink="">
      <xdr:nvSpPr>
        <xdr:cNvPr id="159" name="楕円 158">
          <a:extLst>
            <a:ext uri="{FF2B5EF4-FFF2-40B4-BE49-F238E27FC236}">
              <a16:creationId xmlns:a16="http://schemas.microsoft.com/office/drawing/2014/main" id="{74ECD7CE-42F7-494B-B2A7-284687BEBB64}"/>
            </a:ext>
          </a:extLst>
        </xdr:cNvPr>
        <xdr:cNvSpPr/>
      </xdr:nvSpPr>
      <xdr:spPr>
        <a:xfrm>
          <a:off x="13293725" y="55661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978</xdr:rowOff>
    </xdr:from>
    <xdr:ext cx="469744" cy="259045"/>
    <xdr:sp macro="" textlink="">
      <xdr:nvSpPr>
        <xdr:cNvPr id="160" name="債務償還比率該当値テキスト">
          <a:extLst>
            <a:ext uri="{FF2B5EF4-FFF2-40B4-BE49-F238E27FC236}">
              <a16:creationId xmlns:a16="http://schemas.microsoft.com/office/drawing/2014/main" id="{69E489C9-FD4F-4BA7-87B2-735BEFAA693B}"/>
            </a:ext>
          </a:extLst>
        </xdr:cNvPr>
        <xdr:cNvSpPr txBox="1"/>
      </xdr:nvSpPr>
      <xdr:spPr>
        <a:xfrm>
          <a:off x="13376275" y="5417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905</xdr:rowOff>
    </xdr:from>
    <xdr:to>
      <xdr:col>72</xdr:col>
      <xdr:colOff>123825</xdr:colOff>
      <xdr:row>29</xdr:row>
      <xdr:rowOff>102505</xdr:rowOff>
    </xdr:to>
    <xdr:sp macro="" textlink="">
      <xdr:nvSpPr>
        <xdr:cNvPr id="161" name="楕円 160">
          <a:extLst>
            <a:ext uri="{FF2B5EF4-FFF2-40B4-BE49-F238E27FC236}">
              <a16:creationId xmlns:a16="http://schemas.microsoft.com/office/drawing/2014/main" id="{395CEA6C-1717-41E6-89BC-626C239ABD30}"/>
            </a:ext>
          </a:extLst>
        </xdr:cNvPr>
        <xdr:cNvSpPr/>
      </xdr:nvSpPr>
      <xdr:spPr>
        <a:xfrm>
          <a:off x="12639675" y="558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28901</xdr:rowOff>
    </xdr:from>
    <xdr:to>
      <xdr:col>76</xdr:col>
      <xdr:colOff>22225</xdr:colOff>
      <xdr:row>29</xdr:row>
      <xdr:rowOff>51705</xdr:rowOff>
    </xdr:to>
    <xdr:cxnSp macro="">
      <xdr:nvCxnSpPr>
        <xdr:cNvPr id="162" name="直線コネクタ 161">
          <a:extLst>
            <a:ext uri="{FF2B5EF4-FFF2-40B4-BE49-F238E27FC236}">
              <a16:creationId xmlns:a16="http://schemas.microsoft.com/office/drawing/2014/main" id="{581E8CE8-5225-47CC-BEA8-8ECD220773CE}"/>
            </a:ext>
          </a:extLst>
        </xdr:cNvPr>
        <xdr:cNvCxnSpPr/>
      </xdr:nvCxnSpPr>
      <xdr:spPr>
        <a:xfrm flipV="1">
          <a:off x="12690475" y="5610551"/>
          <a:ext cx="635000" cy="2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1849</xdr:rowOff>
    </xdr:from>
    <xdr:to>
      <xdr:col>68</xdr:col>
      <xdr:colOff>123825</xdr:colOff>
      <xdr:row>29</xdr:row>
      <xdr:rowOff>103449</xdr:rowOff>
    </xdr:to>
    <xdr:sp macro="" textlink="">
      <xdr:nvSpPr>
        <xdr:cNvPr id="163" name="楕円 162">
          <a:extLst>
            <a:ext uri="{FF2B5EF4-FFF2-40B4-BE49-F238E27FC236}">
              <a16:creationId xmlns:a16="http://schemas.microsoft.com/office/drawing/2014/main" id="{D7618439-581A-49C1-A7C7-BE3E7A796F7D}"/>
            </a:ext>
          </a:extLst>
        </xdr:cNvPr>
        <xdr:cNvSpPr/>
      </xdr:nvSpPr>
      <xdr:spPr>
        <a:xfrm>
          <a:off x="11953875" y="558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51705</xdr:rowOff>
    </xdr:from>
    <xdr:to>
      <xdr:col>72</xdr:col>
      <xdr:colOff>73025</xdr:colOff>
      <xdr:row>29</xdr:row>
      <xdr:rowOff>52649</xdr:rowOff>
    </xdr:to>
    <xdr:cxnSp macro="">
      <xdr:nvCxnSpPr>
        <xdr:cNvPr id="164" name="直線コネクタ 163">
          <a:extLst>
            <a:ext uri="{FF2B5EF4-FFF2-40B4-BE49-F238E27FC236}">
              <a16:creationId xmlns:a16="http://schemas.microsoft.com/office/drawing/2014/main" id="{F4667322-EF20-4F57-8816-EDBB9D403ECB}"/>
            </a:ext>
          </a:extLst>
        </xdr:cNvPr>
        <xdr:cNvCxnSpPr/>
      </xdr:nvCxnSpPr>
      <xdr:spPr>
        <a:xfrm flipV="1">
          <a:off x="12004675" y="5633355"/>
          <a:ext cx="685800" cy="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96520</xdr:rowOff>
    </xdr:from>
    <xdr:to>
      <xdr:col>64</xdr:col>
      <xdr:colOff>123825</xdr:colOff>
      <xdr:row>29</xdr:row>
      <xdr:rowOff>26670</xdr:rowOff>
    </xdr:to>
    <xdr:sp macro="" textlink="">
      <xdr:nvSpPr>
        <xdr:cNvPr id="165" name="楕円 164">
          <a:extLst>
            <a:ext uri="{FF2B5EF4-FFF2-40B4-BE49-F238E27FC236}">
              <a16:creationId xmlns:a16="http://schemas.microsoft.com/office/drawing/2014/main" id="{4E11F895-7B54-4185-BBE3-13881959324E}"/>
            </a:ext>
          </a:extLst>
        </xdr:cNvPr>
        <xdr:cNvSpPr/>
      </xdr:nvSpPr>
      <xdr:spPr>
        <a:xfrm>
          <a:off x="11268075" y="5513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147320</xdr:rowOff>
    </xdr:from>
    <xdr:to>
      <xdr:col>68</xdr:col>
      <xdr:colOff>73025</xdr:colOff>
      <xdr:row>29</xdr:row>
      <xdr:rowOff>52649</xdr:rowOff>
    </xdr:to>
    <xdr:cxnSp macro="">
      <xdr:nvCxnSpPr>
        <xdr:cNvPr id="166" name="直線コネクタ 165">
          <a:extLst>
            <a:ext uri="{FF2B5EF4-FFF2-40B4-BE49-F238E27FC236}">
              <a16:creationId xmlns:a16="http://schemas.microsoft.com/office/drawing/2014/main" id="{52B170A9-CFCF-4719-B0C7-5AD31010FD36}"/>
            </a:ext>
          </a:extLst>
        </xdr:cNvPr>
        <xdr:cNvCxnSpPr/>
      </xdr:nvCxnSpPr>
      <xdr:spPr>
        <a:xfrm>
          <a:off x="11318875" y="5563870"/>
          <a:ext cx="685800" cy="7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106156</xdr:rowOff>
    </xdr:from>
    <xdr:to>
      <xdr:col>60</xdr:col>
      <xdr:colOff>123825</xdr:colOff>
      <xdr:row>30</xdr:row>
      <xdr:rowOff>36306</xdr:rowOff>
    </xdr:to>
    <xdr:sp macro="" textlink="">
      <xdr:nvSpPr>
        <xdr:cNvPr id="167" name="楕円 166">
          <a:extLst>
            <a:ext uri="{FF2B5EF4-FFF2-40B4-BE49-F238E27FC236}">
              <a16:creationId xmlns:a16="http://schemas.microsoft.com/office/drawing/2014/main" id="{AA412129-AEDC-47DE-B545-986B99085267}"/>
            </a:ext>
          </a:extLst>
        </xdr:cNvPr>
        <xdr:cNvSpPr/>
      </xdr:nvSpPr>
      <xdr:spPr>
        <a:xfrm>
          <a:off x="10582275" y="56878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147320</xdr:rowOff>
    </xdr:from>
    <xdr:to>
      <xdr:col>64</xdr:col>
      <xdr:colOff>73025</xdr:colOff>
      <xdr:row>29</xdr:row>
      <xdr:rowOff>156956</xdr:rowOff>
    </xdr:to>
    <xdr:cxnSp macro="">
      <xdr:nvCxnSpPr>
        <xdr:cNvPr id="168" name="直線コネクタ 167">
          <a:extLst>
            <a:ext uri="{FF2B5EF4-FFF2-40B4-BE49-F238E27FC236}">
              <a16:creationId xmlns:a16="http://schemas.microsoft.com/office/drawing/2014/main" id="{3F69162F-763B-4270-B63F-117793427333}"/>
            </a:ext>
          </a:extLst>
        </xdr:cNvPr>
        <xdr:cNvCxnSpPr/>
      </xdr:nvCxnSpPr>
      <xdr:spPr>
        <a:xfrm flipV="1">
          <a:off x="10633075" y="5563870"/>
          <a:ext cx="685800" cy="17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69" name="n_1aveValue債務償還比率">
          <a:extLst>
            <a:ext uri="{FF2B5EF4-FFF2-40B4-BE49-F238E27FC236}">
              <a16:creationId xmlns:a16="http://schemas.microsoft.com/office/drawing/2014/main" id="{63DFC5F0-B1FA-4DDC-BACE-CB520F7BFB0F}"/>
            </a:ext>
          </a:extLst>
        </xdr:cNvPr>
        <xdr:cNvSpPr txBox="1"/>
      </xdr:nvSpPr>
      <xdr:spPr>
        <a:xfrm>
          <a:off x="12461952" y="58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70" name="n_2aveValue債務償還比率">
          <a:extLst>
            <a:ext uri="{FF2B5EF4-FFF2-40B4-BE49-F238E27FC236}">
              <a16:creationId xmlns:a16="http://schemas.microsoft.com/office/drawing/2014/main" id="{0A409542-8CBC-4878-9897-9FF8DC28946D}"/>
            </a:ext>
          </a:extLst>
        </xdr:cNvPr>
        <xdr:cNvSpPr txBox="1"/>
      </xdr:nvSpPr>
      <xdr:spPr>
        <a:xfrm>
          <a:off x="11788852" y="5831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71" name="n_3aveValue債務償還比率">
          <a:extLst>
            <a:ext uri="{FF2B5EF4-FFF2-40B4-BE49-F238E27FC236}">
              <a16:creationId xmlns:a16="http://schemas.microsoft.com/office/drawing/2014/main" id="{DAD4B367-374C-4529-B125-C0E35E214A00}"/>
            </a:ext>
          </a:extLst>
        </xdr:cNvPr>
        <xdr:cNvSpPr txBox="1"/>
      </xdr:nvSpPr>
      <xdr:spPr>
        <a:xfrm>
          <a:off x="11103052" y="579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54881</xdr:rowOff>
    </xdr:from>
    <xdr:ext cx="469744" cy="259045"/>
    <xdr:sp macro="" textlink="">
      <xdr:nvSpPr>
        <xdr:cNvPr id="172" name="n_4aveValue債務償還比率">
          <a:extLst>
            <a:ext uri="{FF2B5EF4-FFF2-40B4-BE49-F238E27FC236}">
              <a16:creationId xmlns:a16="http://schemas.microsoft.com/office/drawing/2014/main" id="{BA36DC01-0BBC-4D2E-A4D1-68D163998B38}"/>
            </a:ext>
          </a:extLst>
        </xdr:cNvPr>
        <xdr:cNvSpPr txBox="1"/>
      </xdr:nvSpPr>
      <xdr:spPr>
        <a:xfrm>
          <a:off x="10417252" y="59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119032</xdr:rowOff>
    </xdr:from>
    <xdr:ext cx="469744" cy="259045"/>
    <xdr:sp macro="" textlink="">
      <xdr:nvSpPr>
        <xdr:cNvPr id="173" name="n_1mainValue債務償還比率">
          <a:extLst>
            <a:ext uri="{FF2B5EF4-FFF2-40B4-BE49-F238E27FC236}">
              <a16:creationId xmlns:a16="http://schemas.microsoft.com/office/drawing/2014/main" id="{8232282A-1B84-4CC0-93FB-D20B669F4D77}"/>
            </a:ext>
          </a:extLst>
        </xdr:cNvPr>
        <xdr:cNvSpPr txBox="1"/>
      </xdr:nvSpPr>
      <xdr:spPr>
        <a:xfrm>
          <a:off x="12461952" y="537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119976</xdr:rowOff>
    </xdr:from>
    <xdr:ext cx="469744" cy="259045"/>
    <xdr:sp macro="" textlink="">
      <xdr:nvSpPr>
        <xdr:cNvPr id="174" name="n_2mainValue債務償還比率">
          <a:extLst>
            <a:ext uri="{FF2B5EF4-FFF2-40B4-BE49-F238E27FC236}">
              <a16:creationId xmlns:a16="http://schemas.microsoft.com/office/drawing/2014/main" id="{26E43655-47CB-4675-9B8E-3F0B40125532}"/>
            </a:ext>
          </a:extLst>
        </xdr:cNvPr>
        <xdr:cNvSpPr txBox="1"/>
      </xdr:nvSpPr>
      <xdr:spPr>
        <a:xfrm>
          <a:off x="11788852" y="5371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43197</xdr:rowOff>
    </xdr:from>
    <xdr:ext cx="469744" cy="259045"/>
    <xdr:sp macro="" textlink="">
      <xdr:nvSpPr>
        <xdr:cNvPr id="175" name="n_3mainValue債務償還比率">
          <a:extLst>
            <a:ext uri="{FF2B5EF4-FFF2-40B4-BE49-F238E27FC236}">
              <a16:creationId xmlns:a16="http://schemas.microsoft.com/office/drawing/2014/main" id="{97074F27-1D2A-457E-BA90-4F7F25156B4F}"/>
            </a:ext>
          </a:extLst>
        </xdr:cNvPr>
        <xdr:cNvSpPr txBox="1"/>
      </xdr:nvSpPr>
      <xdr:spPr>
        <a:xfrm>
          <a:off x="11103052" y="52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52833</xdr:rowOff>
    </xdr:from>
    <xdr:ext cx="469744" cy="259045"/>
    <xdr:sp macro="" textlink="">
      <xdr:nvSpPr>
        <xdr:cNvPr id="176" name="n_4mainValue債務償還比率">
          <a:extLst>
            <a:ext uri="{FF2B5EF4-FFF2-40B4-BE49-F238E27FC236}">
              <a16:creationId xmlns:a16="http://schemas.microsoft.com/office/drawing/2014/main" id="{19360F7B-CF1A-4B9D-A041-07A95EC0F419}"/>
            </a:ext>
          </a:extLst>
        </xdr:cNvPr>
        <xdr:cNvSpPr txBox="1"/>
      </xdr:nvSpPr>
      <xdr:spPr>
        <a:xfrm>
          <a:off x="10417252" y="546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8D8904A2-68F1-445D-A014-5FE115717A51}"/>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CB2B7D39-0649-438C-B070-EA65ABF43F57}"/>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1A5EF652-B5C8-4DB5-AFB3-786FC0EA67CE}"/>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71D6E8E0-3952-4263-A1A1-89957FA5D59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087EED58-F23B-470C-A110-81B521CF2805}"/>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75EECB3C-E4CD-4D2D-B2D3-598987B7047D}"/>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67FB73-9450-461A-96AD-B648F696680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C24842-4DC6-4895-943B-A500BA48CB3C}"/>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BFB3CE-85DE-4DE3-B5B7-B3F6F0232FA9}"/>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0BD06F-1CE6-4455-B4E0-548658AE3569}"/>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9CCF51-761F-4446-9358-5334F459CF3B}"/>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B5662F5-C920-40B1-BEB4-8319ACBE726E}"/>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50845A-3C3D-4BDE-ACC7-01490212503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4F4E69-E8E5-4D60-BCC1-1EA04599318F}"/>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88EDB72-B899-455B-A7DA-5310439ECEC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6731B7-828E-4A25-B2F3-2507F0664E58}"/>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14D536-A3A8-46C2-9F45-ECC83566297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BB5936E-8422-45E5-93A3-CB68610DECB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1E1559C-5D77-4D34-A81F-E84421204CE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89EC192-8C6A-4569-A063-DD4DF81519F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D81BBCD-0EA7-4F10-B71D-A6CF2C65A691}"/>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CA59A8D-22FF-461B-B2A0-819C534205E3}"/>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8C1D53-011B-40AB-8370-D76665E6448B}"/>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F08217-0505-41A8-8B68-91DC89600262}"/>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1C9F659-44BF-49E4-9C1C-685F79BAFCF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72BE8C-A1A2-41BE-A398-14286A9D5673}"/>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67909CC-AE53-4A5E-8CB6-00B6BE31734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C41DCF-7BE4-44E4-94A7-25FE13882429}"/>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21AAF5-9FF7-4B44-A7C1-71564DC361E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D34196F-18D7-4138-88EB-13A7CC68C79E}"/>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AA43FF-4240-4D94-9BBB-AAE291E196F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6A1E6EE-1063-459D-9A4B-F0160B171D5B}"/>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5FC9C2-2258-4DF5-901F-FD3A2838461A}"/>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B08C8B-838B-4FD9-8A72-C795EC89A48C}"/>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D04457F-5CD9-4918-84B6-67948E5E232A}"/>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73EF2CC-A4CA-440F-AA3E-569CB0336656}"/>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29ECA5B-73BA-4C5D-9369-AB190E97179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725F71-AC13-44DD-A3DE-2A81778D84F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72E6D8-18B8-4752-B85E-6B41185B7668}"/>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4C117E-3364-4B68-8A90-714C09F355BF}"/>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A0BD08-AA90-46EC-AEC3-ED4F8C3785BA}"/>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AAC522-DD53-4836-8D37-A175CC9CA79C}"/>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87DBD7C-BBFA-4797-9031-C26B3C8374ED}"/>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5B8B447-4EF6-4724-9567-94D1760E0693}"/>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580700-1D43-4099-BB6F-8DB0184C9C9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C21FC90-750F-405A-85C2-2DA8CD79167B}"/>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E4D175D-0AB8-4C91-A556-950240008A0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5EBF03B-14B3-4C81-8837-2C5C5AC49757}"/>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B556426-408B-42A9-B032-777A7508AC61}"/>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A43120C-5326-498B-9775-B0472EFB296C}"/>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063AB0E-DC58-4345-9AE6-ABED57AC8AF9}"/>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59B49C8-6759-4A85-90C3-68FBF0C28680}"/>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88334B8-366F-4045-8E41-3259563E4560}"/>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53D202F-FC83-4C0B-8E46-DF3101629758}"/>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9997E26-0FBA-4D14-8B62-3D336B04BB39}"/>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A411EF7-28FB-45C0-A631-362EC47BEC21}"/>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EA4F4EF-ECA6-43F4-884C-57BA6DD43CAA}"/>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56198B5-4A8C-440D-8243-121765C89C66}"/>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3D5112B-63D0-4375-937F-205397EE8374}"/>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6B16636-D4CE-484D-AB9C-0AFE1E7C8399}"/>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19A6721-FF80-4E27-B3BB-852DCE64229C}"/>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762203-4FBD-4234-90E2-B0352C073BAA}"/>
            </a:ext>
          </a:extLst>
        </xdr:cNvPr>
        <xdr:cNvCxnSpPr/>
      </xdr:nvCxnSpPr>
      <xdr:spPr>
        <a:xfrm flipV="1">
          <a:off x="4177665" y="5612765"/>
          <a:ext cx="0" cy="1326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FA43A0E5-A69C-4327-9188-F2E95C500080}"/>
            </a:ext>
          </a:extLst>
        </xdr:cNvPr>
        <xdr:cNvSpPr txBox="1"/>
      </xdr:nvSpPr>
      <xdr:spPr>
        <a:xfrm>
          <a:off x="4216400" y="694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933B8EC5-B8FC-4D82-A6B7-FA2D2E629D6B}"/>
            </a:ext>
          </a:extLst>
        </xdr:cNvPr>
        <xdr:cNvCxnSpPr/>
      </xdr:nvCxnSpPr>
      <xdr:spPr>
        <a:xfrm>
          <a:off x="4108450" y="6939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8323BCB1-F46B-4EDA-A5A6-CEBDB7531BDF}"/>
            </a:ext>
          </a:extLst>
        </xdr:cNvPr>
        <xdr:cNvSpPr txBox="1"/>
      </xdr:nvSpPr>
      <xdr:spPr>
        <a:xfrm>
          <a:off x="4216400" y="5394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EB15E503-3802-4A6A-ACA1-D1B2227712CE}"/>
            </a:ext>
          </a:extLst>
        </xdr:cNvPr>
        <xdr:cNvCxnSpPr/>
      </xdr:nvCxnSpPr>
      <xdr:spPr>
        <a:xfrm>
          <a:off x="4108450" y="5612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E0BB27B7-538F-49EB-A92D-04B3C09B8168}"/>
            </a:ext>
          </a:extLst>
        </xdr:cNvPr>
        <xdr:cNvSpPr txBox="1"/>
      </xdr:nvSpPr>
      <xdr:spPr>
        <a:xfrm>
          <a:off x="4216400" y="6381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2B99593D-3FDC-409B-839F-51E6D852498E}"/>
            </a:ext>
          </a:extLst>
        </xdr:cNvPr>
        <xdr:cNvSpPr/>
      </xdr:nvSpPr>
      <xdr:spPr>
        <a:xfrm>
          <a:off x="4127500" y="6402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A1211FC3-5A73-4ABB-8DBC-9DD2FE994625}"/>
            </a:ext>
          </a:extLst>
        </xdr:cNvPr>
        <xdr:cNvSpPr/>
      </xdr:nvSpPr>
      <xdr:spPr>
        <a:xfrm>
          <a:off x="3384550" y="63779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1870F32E-7DF0-45CF-B745-9EFF2DD0B8C7}"/>
            </a:ext>
          </a:extLst>
        </xdr:cNvPr>
        <xdr:cNvSpPr/>
      </xdr:nvSpPr>
      <xdr:spPr>
        <a:xfrm>
          <a:off x="25717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5F2ECB86-D4A3-47A5-AAE6-97A5B087535A}"/>
            </a:ext>
          </a:extLst>
        </xdr:cNvPr>
        <xdr:cNvSpPr/>
      </xdr:nvSpPr>
      <xdr:spPr>
        <a:xfrm>
          <a:off x="17780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CFE5BA7B-9BBA-4A44-9212-4D585501918F}"/>
            </a:ext>
          </a:extLst>
        </xdr:cNvPr>
        <xdr:cNvSpPr/>
      </xdr:nvSpPr>
      <xdr:spPr>
        <a:xfrm>
          <a:off x="984250" y="62452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765853E-1CE2-4F86-813A-D4B405E57801}"/>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8154224-B740-4A2D-844F-18855C3B1C9A}"/>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7017FCE-5DC2-4F5C-A90C-65A0F2DAEE90}"/>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2D5CA5-B18E-4DAE-BEAA-96200093F26A}"/>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D377E0-631A-4BBF-8AA4-1A1243AB5E7C}"/>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69215</xdr:rowOff>
    </xdr:from>
    <xdr:to>
      <xdr:col>24</xdr:col>
      <xdr:colOff>114300</xdr:colOff>
      <xdr:row>37</xdr:row>
      <xdr:rowOff>170815</xdr:rowOff>
    </xdr:to>
    <xdr:sp macro="" textlink="">
      <xdr:nvSpPr>
        <xdr:cNvPr id="73" name="楕円 72">
          <a:extLst>
            <a:ext uri="{FF2B5EF4-FFF2-40B4-BE49-F238E27FC236}">
              <a16:creationId xmlns:a16="http://schemas.microsoft.com/office/drawing/2014/main" id="{E2B7FD9A-2238-4930-90E4-90CC9CC95DAF}"/>
            </a:ext>
          </a:extLst>
        </xdr:cNvPr>
        <xdr:cNvSpPr/>
      </xdr:nvSpPr>
      <xdr:spPr>
        <a:xfrm>
          <a:off x="4127500" y="61842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92092</xdr:rowOff>
    </xdr:from>
    <xdr:ext cx="405111" cy="259045"/>
    <xdr:sp macro="" textlink="">
      <xdr:nvSpPr>
        <xdr:cNvPr id="74" name="【道路】&#10;有形固定資産減価償却率該当値テキスト">
          <a:extLst>
            <a:ext uri="{FF2B5EF4-FFF2-40B4-BE49-F238E27FC236}">
              <a16:creationId xmlns:a16="http://schemas.microsoft.com/office/drawing/2014/main" id="{5107D291-30CE-43A0-AF59-71C6018DD426}"/>
            </a:ext>
          </a:extLst>
        </xdr:cNvPr>
        <xdr:cNvSpPr txBox="1"/>
      </xdr:nvSpPr>
      <xdr:spPr>
        <a:xfrm>
          <a:off x="4216400" y="6042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63500</xdr:rowOff>
    </xdr:from>
    <xdr:to>
      <xdr:col>20</xdr:col>
      <xdr:colOff>38100</xdr:colOff>
      <xdr:row>37</xdr:row>
      <xdr:rowOff>165100</xdr:rowOff>
    </xdr:to>
    <xdr:sp macro="" textlink="">
      <xdr:nvSpPr>
        <xdr:cNvPr id="75" name="楕円 74">
          <a:extLst>
            <a:ext uri="{FF2B5EF4-FFF2-40B4-BE49-F238E27FC236}">
              <a16:creationId xmlns:a16="http://schemas.microsoft.com/office/drawing/2014/main" id="{4BA9884F-A006-41D9-89F1-9D04473F10D7}"/>
            </a:ext>
          </a:extLst>
        </xdr:cNvPr>
        <xdr:cNvSpPr/>
      </xdr:nvSpPr>
      <xdr:spPr>
        <a:xfrm>
          <a:off x="3384550" y="6178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114300</xdr:rowOff>
    </xdr:from>
    <xdr:to>
      <xdr:col>24</xdr:col>
      <xdr:colOff>63500</xdr:colOff>
      <xdr:row>37</xdr:row>
      <xdr:rowOff>120015</xdr:rowOff>
    </xdr:to>
    <xdr:cxnSp macro="">
      <xdr:nvCxnSpPr>
        <xdr:cNvPr id="76" name="直線コネクタ 75">
          <a:extLst>
            <a:ext uri="{FF2B5EF4-FFF2-40B4-BE49-F238E27FC236}">
              <a16:creationId xmlns:a16="http://schemas.microsoft.com/office/drawing/2014/main" id="{863AA2DA-6E51-4BF6-B79D-74C90C2E52E6}"/>
            </a:ext>
          </a:extLst>
        </xdr:cNvPr>
        <xdr:cNvCxnSpPr/>
      </xdr:nvCxnSpPr>
      <xdr:spPr>
        <a:xfrm>
          <a:off x="3429000" y="6229350"/>
          <a:ext cx="7493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143510</xdr:rowOff>
    </xdr:from>
    <xdr:to>
      <xdr:col>15</xdr:col>
      <xdr:colOff>101600</xdr:colOff>
      <xdr:row>40</xdr:row>
      <xdr:rowOff>73660</xdr:rowOff>
    </xdr:to>
    <xdr:sp macro="" textlink="">
      <xdr:nvSpPr>
        <xdr:cNvPr id="77" name="楕円 76">
          <a:extLst>
            <a:ext uri="{FF2B5EF4-FFF2-40B4-BE49-F238E27FC236}">
              <a16:creationId xmlns:a16="http://schemas.microsoft.com/office/drawing/2014/main" id="{8EF5788F-CBA1-4BAD-8F00-862E620C3608}"/>
            </a:ext>
          </a:extLst>
        </xdr:cNvPr>
        <xdr:cNvSpPr/>
      </xdr:nvSpPr>
      <xdr:spPr>
        <a:xfrm>
          <a:off x="2571750" y="6588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114300</xdr:rowOff>
    </xdr:from>
    <xdr:to>
      <xdr:col>19</xdr:col>
      <xdr:colOff>177800</xdr:colOff>
      <xdr:row>40</xdr:row>
      <xdr:rowOff>22860</xdr:rowOff>
    </xdr:to>
    <xdr:cxnSp macro="">
      <xdr:nvCxnSpPr>
        <xdr:cNvPr id="78" name="直線コネクタ 77">
          <a:extLst>
            <a:ext uri="{FF2B5EF4-FFF2-40B4-BE49-F238E27FC236}">
              <a16:creationId xmlns:a16="http://schemas.microsoft.com/office/drawing/2014/main" id="{CFE1E40A-C8BA-45A8-B4D2-A05A8F2FFFA6}"/>
            </a:ext>
          </a:extLst>
        </xdr:cNvPr>
        <xdr:cNvCxnSpPr/>
      </xdr:nvCxnSpPr>
      <xdr:spPr>
        <a:xfrm flipV="1">
          <a:off x="2622550" y="6229350"/>
          <a:ext cx="806450" cy="40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124460</xdr:rowOff>
    </xdr:from>
    <xdr:to>
      <xdr:col>10</xdr:col>
      <xdr:colOff>165100</xdr:colOff>
      <xdr:row>40</xdr:row>
      <xdr:rowOff>54610</xdr:rowOff>
    </xdr:to>
    <xdr:sp macro="" textlink="">
      <xdr:nvSpPr>
        <xdr:cNvPr id="79" name="楕円 78">
          <a:extLst>
            <a:ext uri="{FF2B5EF4-FFF2-40B4-BE49-F238E27FC236}">
              <a16:creationId xmlns:a16="http://schemas.microsoft.com/office/drawing/2014/main" id="{8D8CFDEB-E27E-4461-9DE6-C5D760927B85}"/>
            </a:ext>
          </a:extLst>
        </xdr:cNvPr>
        <xdr:cNvSpPr/>
      </xdr:nvSpPr>
      <xdr:spPr>
        <a:xfrm>
          <a:off x="1778000" y="6569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3810</xdr:rowOff>
    </xdr:from>
    <xdr:to>
      <xdr:col>15</xdr:col>
      <xdr:colOff>50800</xdr:colOff>
      <xdr:row>40</xdr:row>
      <xdr:rowOff>22860</xdr:rowOff>
    </xdr:to>
    <xdr:cxnSp macro="">
      <xdr:nvCxnSpPr>
        <xdr:cNvPr id="80" name="直線コネクタ 79">
          <a:extLst>
            <a:ext uri="{FF2B5EF4-FFF2-40B4-BE49-F238E27FC236}">
              <a16:creationId xmlns:a16="http://schemas.microsoft.com/office/drawing/2014/main" id="{8D32B266-871C-4572-86F2-3AC2302677E2}"/>
            </a:ext>
          </a:extLst>
        </xdr:cNvPr>
        <xdr:cNvCxnSpPr/>
      </xdr:nvCxnSpPr>
      <xdr:spPr>
        <a:xfrm>
          <a:off x="1828800" y="6614160"/>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107315</xdr:rowOff>
    </xdr:from>
    <xdr:to>
      <xdr:col>6</xdr:col>
      <xdr:colOff>38100</xdr:colOff>
      <xdr:row>40</xdr:row>
      <xdr:rowOff>37465</xdr:rowOff>
    </xdr:to>
    <xdr:sp macro="" textlink="">
      <xdr:nvSpPr>
        <xdr:cNvPr id="81" name="楕円 80">
          <a:extLst>
            <a:ext uri="{FF2B5EF4-FFF2-40B4-BE49-F238E27FC236}">
              <a16:creationId xmlns:a16="http://schemas.microsoft.com/office/drawing/2014/main" id="{35E2C147-F5BB-426F-97A8-A6DE49E96550}"/>
            </a:ext>
          </a:extLst>
        </xdr:cNvPr>
        <xdr:cNvSpPr/>
      </xdr:nvSpPr>
      <xdr:spPr>
        <a:xfrm>
          <a:off x="984250" y="6552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158115</xdr:rowOff>
    </xdr:from>
    <xdr:to>
      <xdr:col>10</xdr:col>
      <xdr:colOff>114300</xdr:colOff>
      <xdr:row>40</xdr:row>
      <xdr:rowOff>3810</xdr:rowOff>
    </xdr:to>
    <xdr:cxnSp macro="">
      <xdr:nvCxnSpPr>
        <xdr:cNvPr id="82" name="直線コネクタ 81">
          <a:extLst>
            <a:ext uri="{FF2B5EF4-FFF2-40B4-BE49-F238E27FC236}">
              <a16:creationId xmlns:a16="http://schemas.microsoft.com/office/drawing/2014/main" id="{C2597448-6988-499E-A1D2-571E35A3152A}"/>
            </a:ext>
          </a:extLst>
        </xdr:cNvPr>
        <xdr:cNvCxnSpPr/>
      </xdr:nvCxnSpPr>
      <xdr:spPr>
        <a:xfrm>
          <a:off x="1028700" y="660336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540FE49F-032F-43D0-B2A6-A0A3ED7DFDDE}"/>
            </a:ext>
          </a:extLst>
        </xdr:cNvPr>
        <xdr:cNvSpPr txBox="1"/>
      </xdr:nvSpPr>
      <xdr:spPr>
        <a:xfrm>
          <a:off x="3239144" y="646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F6719D98-00DC-46D0-B9A8-FEE1962EC0E3}"/>
            </a:ext>
          </a:extLst>
        </xdr:cNvPr>
        <xdr:cNvSpPr txBox="1"/>
      </xdr:nvSpPr>
      <xdr:spPr>
        <a:xfrm>
          <a:off x="24390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4C429129-B4C3-4249-9305-15E4DA728814}"/>
            </a:ext>
          </a:extLst>
        </xdr:cNvPr>
        <xdr:cNvSpPr txBox="1"/>
      </xdr:nvSpPr>
      <xdr:spPr>
        <a:xfrm>
          <a:off x="1645294" y="607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9B9F7759-925E-4E85-95EA-FE8A34EB6CE3}"/>
            </a:ext>
          </a:extLst>
        </xdr:cNvPr>
        <xdr:cNvSpPr txBox="1"/>
      </xdr:nvSpPr>
      <xdr:spPr>
        <a:xfrm>
          <a:off x="851544"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10177</xdr:rowOff>
    </xdr:from>
    <xdr:ext cx="405111" cy="259045"/>
    <xdr:sp macro="" textlink="">
      <xdr:nvSpPr>
        <xdr:cNvPr id="87" name="n_1mainValue【道路】&#10;有形固定資産減価償却率">
          <a:extLst>
            <a:ext uri="{FF2B5EF4-FFF2-40B4-BE49-F238E27FC236}">
              <a16:creationId xmlns:a16="http://schemas.microsoft.com/office/drawing/2014/main" id="{D7B76B3C-F2E7-449C-91FD-AE5B31F15CEE}"/>
            </a:ext>
          </a:extLst>
        </xdr:cNvPr>
        <xdr:cNvSpPr txBox="1"/>
      </xdr:nvSpPr>
      <xdr:spPr>
        <a:xfrm>
          <a:off x="3239144" y="59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64787</xdr:rowOff>
    </xdr:from>
    <xdr:ext cx="405111" cy="259045"/>
    <xdr:sp macro="" textlink="">
      <xdr:nvSpPr>
        <xdr:cNvPr id="88" name="n_2mainValue【道路】&#10;有形固定資産減価償却率">
          <a:extLst>
            <a:ext uri="{FF2B5EF4-FFF2-40B4-BE49-F238E27FC236}">
              <a16:creationId xmlns:a16="http://schemas.microsoft.com/office/drawing/2014/main" id="{B6ABB5CD-CA06-422E-B957-EADF449A36AB}"/>
            </a:ext>
          </a:extLst>
        </xdr:cNvPr>
        <xdr:cNvSpPr txBox="1"/>
      </xdr:nvSpPr>
      <xdr:spPr>
        <a:xfrm>
          <a:off x="24390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45737</xdr:rowOff>
    </xdr:from>
    <xdr:ext cx="405111" cy="259045"/>
    <xdr:sp macro="" textlink="">
      <xdr:nvSpPr>
        <xdr:cNvPr id="89" name="n_3mainValue【道路】&#10;有形固定資産減価償却率">
          <a:extLst>
            <a:ext uri="{FF2B5EF4-FFF2-40B4-BE49-F238E27FC236}">
              <a16:creationId xmlns:a16="http://schemas.microsoft.com/office/drawing/2014/main" id="{CAC906FA-C7FD-41D1-A36D-BAB353AA758B}"/>
            </a:ext>
          </a:extLst>
        </xdr:cNvPr>
        <xdr:cNvSpPr txBox="1"/>
      </xdr:nvSpPr>
      <xdr:spPr>
        <a:xfrm>
          <a:off x="164529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28592</xdr:rowOff>
    </xdr:from>
    <xdr:ext cx="405111" cy="259045"/>
    <xdr:sp macro="" textlink="">
      <xdr:nvSpPr>
        <xdr:cNvPr id="90" name="n_4mainValue【道路】&#10;有形固定資産減価償却率">
          <a:extLst>
            <a:ext uri="{FF2B5EF4-FFF2-40B4-BE49-F238E27FC236}">
              <a16:creationId xmlns:a16="http://schemas.microsoft.com/office/drawing/2014/main" id="{793E1695-FC37-46B5-9E80-78B004ADFC4A}"/>
            </a:ext>
          </a:extLst>
        </xdr:cNvPr>
        <xdr:cNvSpPr txBox="1"/>
      </xdr:nvSpPr>
      <xdr:spPr>
        <a:xfrm>
          <a:off x="8515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ED14ECF-E4AA-4F84-84AA-9BED080FC389}"/>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F96DC95-2127-43AC-BB73-02423749535E}"/>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50BFD68-575A-4CD3-8252-0CA490D5AC12}"/>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A75690E-B11C-4D4C-9C24-C610F2954955}"/>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726ADFF-E64A-4CF4-A397-CD0B6F05F60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0B3010A-73E4-4208-8DF9-90A067C34431}"/>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746AE6E-4459-450B-8820-37BC8991FE9E}"/>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879314B-19CA-4A69-8730-D147D279F46B}"/>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A54B4E3-7ABF-4F5E-B347-D1DF2C06B58F}"/>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21DA4B9-3F3F-4E94-9F09-B92B3648FDBE}"/>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A364C6F-BBCF-4FA0-8B51-7BB698A3D4BE}"/>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46E3FE6-3638-44E7-80AB-15504503A282}"/>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C43BB51-F971-43FF-A79F-6F84CEF669B0}"/>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3DAB8FC-2D00-462A-B5CD-6A72A93AF5C0}"/>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81F4C81A-8FB0-490F-B67D-D4C9C17BED73}"/>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A88548D6-AA5A-4B4D-8658-DBB9805431EA}"/>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BA4DC0C-8430-45D0-9F12-A0D51428DABC}"/>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D6D13D2-91EE-48BF-909A-D868400A8742}"/>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216A8DB-A956-43CC-8B7C-B2BAB6C47AC9}"/>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A9F45FD3-D9E6-4A6A-B7CD-8952118C57B0}"/>
            </a:ext>
          </a:extLst>
        </xdr:cNvPr>
        <xdr:cNvSpPr txBox="1"/>
      </xdr:nvSpPr>
      <xdr:spPr>
        <a:xfrm>
          <a:off x="5482151" y="56353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770CBA1-F7C5-4A7D-BCEC-F8354DA06F43}"/>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9083DD8C-0BD6-4B2A-9216-3058A14C4280}"/>
            </a:ext>
          </a:extLst>
        </xdr:cNvPr>
        <xdr:cNvSpPr txBox="1"/>
      </xdr:nvSpPr>
      <xdr:spPr>
        <a:xfrm>
          <a:off x="5482151" y="53214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66BEBBB-5F48-4A45-98F2-9C21517C2F3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5C22AF4F-FBF6-433F-B897-8A343F61B1B8}"/>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34C6028-5376-4770-AF39-475F3C9FC77D}"/>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84A44F53-2C9A-4A11-8582-322D2A82455A}"/>
            </a:ext>
          </a:extLst>
        </xdr:cNvPr>
        <xdr:cNvCxnSpPr/>
      </xdr:nvCxnSpPr>
      <xdr:spPr>
        <a:xfrm flipV="1">
          <a:off x="9429115" y="5507239"/>
          <a:ext cx="0" cy="139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A36AAF79-7651-4DE0-BFB1-1C6593FBAECE}"/>
            </a:ext>
          </a:extLst>
        </xdr:cNvPr>
        <xdr:cNvSpPr txBox="1"/>
      </xdr:nvSpPr>
      <xdr:spPr>
        <a:xfrm>
          <a:off x="9467850" y="690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149066B0-7B36-4A05-826B-EBD150BB8876}"/>
            </a:ext>
          </a:extLst>
        </xdr:cNvPr>
        <xdr:cNvCxnSpPr/>
      </xdr:nvCxnSpPr>
      <xdr:spPr>
        <a:xfrm>
          <a:off x="9359900" y="69025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FC208F02-07E5-4683-A8E2-873BCB83B6D5}"/>
            </a:ext>
          </a:extLst>
        </xdr:cNvPr>
        <xdr:cNvSpPr txBox="1"/>
      </xdr:nvSpPr>
      <xdr:spPr>
        <a:xfrm>
          <a:off x="9467850" y="528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EC4F938-35EA-4230-B1A0-BAFD5BF9CED0}"/>
            </a:ext>
          </a:extLst>
        </xdr:cNvPr>
        <xdr:cNvCxnSpPr/>
      </xdr:nvCxnSpPr>
      <xdr:spPr>
        <a:xfrm>
          <a:off x="9359900" y="55072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E63CEE0E-2B93-461B-A2E6-4ED2F58BA0E1}"/>
            </a:ext>
          </a:extLst>
        </xdr:cNvPr>
        <xdr:cNvSpPr txBox="1"/>
      </xdr:nvSpPr>
      <xdr:spPr>
        <a:xfrm>
          <a:off x="9467850" y="6251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F63ECC6A-EBE4-41BB-8211-07687980EBAF}"/>
            </a:ext>
          </a:extLst>
        </xdr:cNvPr>
        <xdr:cNvSpPr/>
      </xdr:nvSpPr>
      <xdr:spPr>
        <a:xfrm>
          <a:off x="9398000" y="6393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36125F1B-D648-431C-9211-E3C1C0C20A48}"/>
            </a:ext>
          </a:extLst>
        </xdr:cNvPr>
        <xdr:cNvSpPr/>
      </xdr:nvSpPr>
      <xdr:spPr>
        <a:xfrm>
          <a:off x="8636000" y="6410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927D5D4-34C7-4F7C-A66D-6D69C8436872}"/>
            </a:ext>
          </a:extLst>
        </xdr:cNvPr>
        <xdr:cNvSpPr/>
      </xdr:nvSpPr>
      <xdr:spPr>
        <a:xfrm>
          <a:off x="7842250" y="640371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F40170AD-C198-43AC-9EBB-3DCACADA997A}"/>
            </a:ext>
          </a:extLst>
        </xdr:cNvPr>
        <xdr:cNvSpPr/>
      </xdr:nvSpPr>
      <xdr:spPr>
        <a:xfrm>
          <a:off x="7029450" y="64066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5CDD0539-7C5C-4B09-A76C-DF9B141FB8D4}"/>
            </a:ext>
          </a:extLst>
        </xdr:cNvPr>
        <xdr:cNvSpPr/>
      </xdr:nvSpPr>
      <xdr:spPr>
        <a:xfrm>
          <a:off x="6235700" y="64351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297D086-5B58-4D16-A572-81DBF19FA0F6}"/>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185196-DC44-4B1E-8A7F-6083F1D165E1}"/>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8FF2D9E-009F-4F60-A831-E1C0510D66C8}"/>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3E4B108-ECF6-455C-934F-93231AC74C8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7BC4E685-F472-4F23-A707-70CEFFEED72D}"/>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153546</xdr:rowOff>
    </xdr:from>
    <xdr:to>
      <xdr:col>55</xdr:col>
      <xdr:colOff>50800</xdr:colOff>
      <xdr:row>39</xdr:row>
      <xdr:rowOff>83696</xdr:rowOff>
    </xdr:to>
    <xdr:sp macro="" textlink="">
      <xdr:nvSpPr>
        <xdr:cNvPr id="132" name="楕円 131">
          <a:extLst>
            <a:ext uri="{FF2B5EF4-FFF2-40B4-BE49-F238E27FC236}">
              <a16:creationId xmlns:a16="http://schemas.microsoft.com/office/drawing/2014/main" id="{E113EE6E-3BB1-43BA-B52A-9C880A8EA7E1}"/>
            </a:ext>
          </a:extLst>
        </xdr:cNvPr>
        <xdr:cNvSpPr/>
      </xdr:nvSpPr>
      <xdr:spPr>
        <a:xfrm>
          <a:off x="9398000" y="64336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131973</xdr:rowOff>
    </xdr:from>
    <xdr:ext cx="534377" cy="259045"/>
    <xdr:sp macro="" textlink="">
      <xdr:nvSpPr>
        <xdr:cNvPr id="133" name="【道路】&#10;一人当たり延長該当値テキスト">
          <a:extLst>
            <a:ext uri="{FF2B5EF4-FFF2-40B4-BE49-F238E27FC236}">
              <a16:creationId xmlns:a16="http://schemas.microsoft.com/office/drawing/2014/main" id="{0D453DD8-561F-4D08-B7BC-7CF270AF943D}"/>
            </a:ext>
          </a:extLst>
        </xdr:cNvPr>
        <xdr:cNvSpPr txBox="1"/>
      </xdr:nvSpPr>
      <xdr:spPr>
        <a:xfrm>
          <a:off x="9467850" y="641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161679</xdr:rowOff>
    </xdr:from>
    <xdr:to>
      <xdr:col>50</xdr:col>
      <xdr:colOff>165100</xdr:colOff>
      <xdr:row>39</xdr:row>
      <xdr:rowOff>91829</xdr:rowOff>
    </xdr:to>
    <xdr:sp macro="" textlink="">
      <xdr:nvSpPr>
        <xdr:cNvPr id="134" name="楕円 133">
          <a:extLst>
            <a:ext uri="{FF2B5EF4-FFF2-40B4-BE49-F238E27FC236}">
              <a16:creationId xmlns:a16="http://schemas.microsoft.com/office/drawing/2014/main" id="{EFB3F776-4F23-4498-BD00-0ED90F771A06}"/>
            </a:ext>
          </a:extLst>
        </xdr:cNvPr>
        <xdr:cNvSpPr/>
      </xdr:nvSpPr>
      <xdr:spPr>
        <a:xfrm>
          <a:off x="8636000" y="64418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32896</xdr:rowOff>
    </xdr:from>
    <xdr:to>
      <xdr:col>55</xdr:col>
      <xdr:colOff>0</xdr:colOff>
      <xdr:row>39</xdr:row>
      <xdr:rowOff>41029</xdr:rowOff>
    </xdr:to>
    <xdr:cxnSp macro="">
      <xdr:nvCxnSpPr>
        <xdr:cNvPr id="135" name="直線コネクタ 134">
          <a:extLst>
            <a:ext uri="{FF2B5EF4-FFF2-40B4-BE49-F238E27FC236}">
              <a16:creationId xmlns:a16="http://schemas.microsoft.com/office/drawing/2014/main" id="{E29CA66A-455A-46E3-88F0-2623B0C4AFAB}"/>
            </a:ext>
          </a:extLst>
        </xdr:cNvPr>
        <xdr:cNvCxnSpPr/>
      </xdr:nvCxnSpPr>
      <xdr:spPr>
        <a:xfrm flipV="1">
          <a:off x="8686800" y="6478146"/>
          <a:ext cx="742950" cy="8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168732</xdr:rowOff>
    </xdr:from>
    <xdr:to>
      <xdr:col>46</xdr:col>
      <xdr:colOff>38100</xdr:colOff>
      <xdr:row>39</xdr:row>
      <xdr:rowOff>98882</xdr:rowOff>
    </xdr:to>
    <xdr:sp macro="" textlink="">
      <xdr:nvSpPr>
        <xdr:cNvPr id="136" name="楕円 135">
          <a:extLst>
            <a:ext uri="{FF2B5EF4-FFF2-40B4-BE49-F238E27FC236}">
              <a16:creationId xmlns:a16="http://schemas.microsoft.com/office/drawing/2014/main" id="{104FA7AA-168B-442F-9422-1FC8CDAC7C63}"/>
            </a:ext>
          </a:extLst>
        </xdr:cNvPr>
        <xdr:cNvSpPr/>
      </xdr:nvSpPr>
      <xdr:spPr>
        <a:xfrm>
          <a:off x="7842250" y="6442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41029</xdr:rowOff>
    </xdr:from>
    <xdr:to>
      <xdr:col>50</xdr:col>
      <xdr:colOff>114300</xdr:colOff>
      <xdr:row>39</xdr:row>
      <xdr:rowOff>48082</xdr:rowOff>
    </xdr:to>
    <xdr:cxnSp macro="">
      <xdr:nvCxnSpPr>
        <xdr:cNvPr id="137" name="直線コネクタ 136">
          <a:extLst>
            <a:ext uri="{FF2B5EF4-FFF2-40B4-BE49-F238E27FC236}">
              <a16:creationId xmlns:a16="http://schemas.microsoft.com/office/drawing/2014/main" id="{B9C3664C-0B9C-430A-9354-F47A2ED36E25}"/>
            </a:ext>
          </a:extLst>
        </xdr:cNvPr>
        <xdr:cNvCxnSpPr/>
      </xdr:nvCxnSpPr>
      <xdr:spPr>
        <a:xfrm flipV="1">
          <a:off x="7886700" y="6486279"/>
          <a:ext cx="800100" cy="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1463</xdr:rowOff>
    </xdr:from>
    <xdr:to>
      <xdr:col>41</xdr:col>
      <xdr:colOff>101600</xdr:colOff>
      <xdr:row>39</xdr:row>
      <xdr:rowOff>103063</xdr:rowOff>
    </xdr:to>
    <xdr:sp macro="" textlink="">
      <xdr:nvSpPr>
        <xdr:cNvPr id="138" name="楕円 137">
          <a:extLst>
            <a:ext uri="{FF2B5EF4-FFF2-40B4-BE49-F238E27FC236}">
              <a16:creationId xmlns:a16="http://schemas.microsoft.com/office/drawing/2014/main" id="{DF8F2EDC-FEA0-404A-AF71-ECFAF8731B64}"/>
            </a:ext>
          </a:extLst>
        </xdr:cNvPr>
        <xdr:cNvSpPr/>
      </xdr:nvSpPr>
      <xdr:spPr>
        <a:xfrm>
          <a:off x="7029450" y="64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48082</xdr:rowOff>
    </xdr:from>
    <xdr:to>
      <xdr:col>45</xdr:col>
      <xdr:colOff>177800</xdr:colOff>
      <xdr:row>39</xdr:row>
      <xdr:rowOff>52263</xdr:rowOff>
    </xdr:to>
    <xdr:cxnSp macro="">
      <xdr:nvCxnSpPr>
        <xdr:cNvPr id="139" name="直線コネクタ 138">
          <a:extLst>
            <a:ext uri="{FF2B5EF4-FFF2-40B4-BE49-F238E27FC236}">
              <a16:creationId xmlns:a16="http://schemas.microsoft.com/office/drawing/2014/main" id="{C81CC68D-F265-460A-8D6D-B568EA874F80}"/>
            </a:ext>
          </a:extLst>
        </xdr:cNvPr>
        <xdr:cNvCxnSpPr/>
      </xdr:nvCxnSpPr>
      <xdr:spPr>
        <a:xfrm flipV="1">
          <a:off x="7080250" y="6493332"/>
          <a:ext cx="806450" cy="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9463</xdr:rowOff>
    </xdr:from>
    <xdr:to>
      <xdr:col>36</xdr:col>
      <xdr:colOff>165100</xdr:colOff>
      <xdr:row>39</xdr:row>
      <xdr:rowOff>111063</xdr:rowOff>
    </xdr:to>
    <xdr:sp macro="" textlink="">
      <xdr:nvSpPr>
        <xdr:cNvPr id="140" name="楕円 139">
          <a:extLst>
            <a:ext uri="{FF2B5EF4-FFF2-40B4-BE49-F238E27FC236}">
              <a16:creationId xmlns:a16="http://schemas.microsoft.com/office/drawing/2014/main" id="{14B55AFF-5364-4DDF-B00C-017C812E9F3B}"/>
            </a:ext>
          </a:extLst>
        </xdr:cNvPr>
        <xdr:cNvSpPr/>
      </xdr:nvSpPr>
      <xdr:spPr>
        <a:xfrm>
          <a:off x="6235700" y="645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52263</xdr:rowOff>
    </xdr:from>
    <xdr:to>
      <xdr:col>41</xdr:col>
      <xdr:colOff>50800</xdr:colOff>
      <xdr:row>39</xdr:row>
      <xdr:rowOff>60263</xdr:rowOff>
    </xdr:to>
    <xdr:cxnSp macro="">
      <xdr:nvCxnSpPr>
        <xdr:cNvPr id="141" name="直線コネクタ 140">
          <a:extLst>
            <a:ext uri="{FF2B5EF4-FFF2-40B4-BE49-F238E27FC236}">
              <a16:creationId xmlns:a16="http://schemas.microsoft.com/office/drawing/2014/main" id="{2C267E1D-19C9-479C-BC3E-A6C86504B4E3}"/>
            </a:ext>
          </a:extLst>
        </xdr:cNvPr>
        <xdr:cNvCxnSpPr/>
      </xdr:nvCxnSpPr>
      <xdr:spPr>
        <a:xfrm flipV="1">
          <a:off x="6286500" y="6497513"/>
          <a:ext cx="793750" cy="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951850B7-5256-4473-A446-73DFDD99AA0E}"/>
            </a:ext>
          </a:extLst>
        </xdr:cNvPr>
        <xdr:cNvSpPr txBox="1"/>
      </xdr:nvSpPr>
      <xdr:spPr>
        <a:xfrm>
          <a:off x="8425961" y="619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F0D84259-653C-4392-9D7E-9D9D5A72AD05}"/>
            </a:ext>
          </a:extLst>
        </xdr:cNvPr>
        <xdr:cNvSpPr txBox="1"/>
      </xdr:nvSpPr>
      <xdr:spPr>
        <a:xfrm>
          <a:off x="7644911" y="6185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A4505005-8386-4FCE-9C13-1A17DB0916AE}"/>
            </a:ext>
          </a:extLst>
        </xdr:cNvPr>
        <xdr:cNvSpPr txBox="1"/>
      </xdr:nvSpPr>
      <xdr:spPr>
        <a:xfrm>
          <a:off x="6851161" y="618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E3C52EDA-8D22-4166-B2D1-8A7167E27EE8}"/>
            </a:ext>
          </a:extLst>
        </xdr:cNvPr>
        <xdr:cNvSpPr txBox="1"/>
      </xdr:nvSpPr>
      <xdr:spPr>
        <a:xfrm>
          <a:off x="6038361" y="621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82956</xdr:rowOff>
    </xdr:from>
    <xdr:ext cx="534377" cy="259045"/>
    <xdr:sp macro="" textlink="">
      <xdr:nvSpPr>
        <xdr:cNvPr id="146" name="n_1mainValue【道路】&#10;一人当たり延長">
          <a:extLst>
            <a:ext uri="{FF2B5EF4-FFF2-40B4-BE49-F238E27FC236}">
              <a16:creationId xmlns:a16="http://schemas.microsoft.com/office/drawing/2014/main" id="{49FA95DD-E5CB-49F8-A878-621DC11FAF59}"/>
            </a:ext>
          </a:extLst>
        </xdr:cNvPr>
        <xdr:cNvSpPr txBox="1"/>
      </xdr:nvSpPr>
      <xdr:spPr>
        <a:xfrm>
          <a:off x="8425961" y="652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90009</xdr:rowOff>
    </xdr:from>
    <xdr:ext cx="534377" cy="259045"/>
    <xdr:sp macro="" textlink="">
      <xdr:nvSpPr>
        <xdr:cNvPr id="147" name="n_2mainValue【道路】&#10;一人当たり延長">
          <a:extLst>
            <a:ext uri="{FF2B5EF4-FFF2-40B4-BE49-F238E27FC236}">
              <a16:creationId xmlns:a16="http://schemas.microsoft.com/office/drawing/2014/main" id="{7FF13302-58E3-49C8-9CB0-E15C6153C565}"/>
            </a:ext>
          </a:extLst>
        </xdr:cNvPr>
        <xdr:cNvSpPr txBox="1"/>
      </xdr:nvSpPr>
      <xdr:spPr>
        <a:xfrm>
          <a:off x="7644911" y="653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94190</xdr:rowOff>
    </xdr:from>
    <xdr:ext cx="534377" cy="259045"/>
    <xdr:sp macro="" textlink="">
      <xdr:nvSpPr>
        <xdr:cNvPr id="148" name="n_3mainValue【道路】&#10;一人当たり延長">
          <a:extLst>
            <a:ext uri="{FF2B5EF4-FFF2-40B4-BE49-F238E27FC236}">
              <a16:creationId xmlns:a16="http://schemas.microsoft.com/office/drawing/2014/main" id="{E6D91E1B-56B7-458C-A78F-0F51EA1362EF}"/>
            </a:ext>
          </a:extLst>
        </xdr:cNvPr>
        <xdr:cNvSpPr txBox="1"/>
      </xdr:nvSpPr>
      <xdr:spPr>
        <a:xfrm>
          <a:off x="6851161" y="65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102190</xdr:rowOff>
    </xdr:from>
    <xdr:ext cx="534377" cy="259045"/>
    <xdr:sp macro="" textlink="">
      <xdr:nvSpPr>
        <xdr:cNvPr id="149" name="n_4mainValue【道路】&#10;一人当たり延長">
          <a:extLst>
            <a:ext uri="{FF2B5EF4-FFF2-40B4-BE49-F238E27FC236}">
              <a16:creationId xmlns:a16="http://schemas.microsoft.com/office/drawing/2014/main" id="{B5F7B206-CC18-4E72-A34E-9A56B83B41EF}"/>
            </a:ext>
          </a:extLst>
        </xdr:cNvPr>
        <xdr:cNvSpPr txBox="1"/>
      </xdr:nvSpPr>
      <xdr:spPr>
        <a:xfrm>
          <a:off x="6038361" y="654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8E387E0-1CE8-4EF0-8996-757311E0A909}"/>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9F2A13C5-AF27-41A0-AF7F-52CCADEF6D1F}"/>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0F5C446-552E-4321-A037-728E58B79D7A}"/>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924A722-2179-4A4F-A6E7-99739B67D33C}"/>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C1E2407-8EB8-47A2-9B0B-12AF1D15EB67}"/>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B472910-5A5C-4F8C-A593-2EB31879E81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B7FEEA3A-9608-4B27-B2E9-9D55575E400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6EAD949-EA2D-49D4-98A5-49DC20FA9782}"/>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C613FD8-D04B-45AF-A1A2-BBD8B8E05F63}"/>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12F772C-393B-4066-BE14-533D686A987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7634020A-E217-4C90-9E71-527CDAFDBCF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9E55FBA-B4D7-4976-AE61-5EB50B3F1971}"/>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B47AF3F-D214-4383-ADA6-47641408E688}"/>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0212912-F5A6-46AA-BABE-3891C7BAA513}"/>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A9D9420E-703E-4D79-9D76-0D0B714384F4}"/>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1699213-D70C-44D9-9E37-1DD42CF10C75}"/>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4B221BE-E4F9-4941-8373-481BFD6531CA}"/>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A9AA6F0-C1DB-4648-974D-09A4F23148FE}"/>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1F5F2DBB-11EF-4D7D-A746-2F118BF1CC42}"/>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D1DE3E1-7996-4D65-A18A-40F2CA646605}"/>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EC417FC-B562-4A10-A7E1-301779914D9C}"/>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349C8CCC-750A-45F9-AB29-2D8C69519910}"/>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67A5FC0-E2DB-4AF4-97E5-9B4290C1220D}"/>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5510DE9-A7ED-4089-9363-9FBFBEA6325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650F96C-D63C-4C8C-8111-AD9F75F8AC0F}"/>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3173A6F3-B8F1-4B74-84D9-E9D4BF81E547}"/>
            </a:ext>
          </a:extLst>
        </xdr:cNvPr>
        <xdr:cNvCxnSpPr/>
      </xdr:nvCxnSpPr>
      <xdr:spPr>
        <a:xfrm flipV="1">
          <a:off x="4177665" y="9127672"/>
          <a:ext cx="0" cy="1456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8E567A0-928B-4F05-83C4-4A13690D0B24}"/>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B7E54223-153A-433D-AAE1-93093E09C559}"/>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B574D59-096E-471B-87B2-0567BFC5EB7D}"/>
            </a:ext>
          </a:extLst>
        </xdr:cNvPr>
        <xdr:cNvSpPr txBox="1"/>
      </xdr:nvSpPr>
      <xdr:spPr>
        <a:xfrm>
          <a:off x="4216400" y="8915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5F33334B-B10B-42EE-BEC1-0A41D8BFF95F}"/>
            </a:ext>
          </a:extLst>
        </xdr:cNvPr>
        <xdr:cNvCxnSpPr/>
      </xdr:nvCxnSpPr>
      <xdr:spPr>
        <a:xfrm>
          <a:off x="4108450" y="91276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91276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BB0A096-ED6F-4725-9F0B-E888B28C0740}"/>
            </a:ext>
          </a:extLst>
        </xdr:cNvPr>
        <xdr:cNvSpPr txBox="1"/>
      </xdr:nvSpPr>
      <xdr:spPr>
        <a:xfrm>
          <a:off x="4216400" y="100036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D410F050-90A6-4EE2-8504-B3439C425B23}"/>
            </a:ext>
          </a:extLst>
        </xdr:cNvPr>
        <xdr:cNvSpPr/>
      </xdr:nvSpPr>
      <xdr:spPr>
        <a:xfrm>
          <a:off x="4127500" y="101458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2741BCA6-264B-47C2-B691-78FCD61D9EAA}"/>
            </a:ext>
          </a:extLst>
        </xdr:cNvPr>
        <xdr:cNvSpPr/>
      </xdr:nvSpPr>
      <xdr:spPr>
        <a:xfrm>
          <a:off x="3384550" y="101278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E2B96104-92BC-4879-956A-E9FD762E9C32}"/>
            </a:ext>
          </a:extLst>
        </xdr:cNvPr>
        <xdr:cNvSpPr/>
      </xdr:nvSpPr>
      <xdr:spPr>
        <a:xfrm>
          <a:off x="2571750" y="101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558630C7-7ACF-4983-A1F0-FFD778D7E68B}"/>
            </a:ext>
          </a:extLst>
        </xdr:cNvPr>
        <xdr:cNvSpPr/>
      </xdr:nvSpPr>
      <xdr:spPr>
        <a:xfrm>
          <a:off x="1778000" y="1009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CAC41487-93BD-41FF-BD94-EC2FBD6D1947}"/>
            </a:ext>
          </a:extLst>
        </xdr:cNvPr>
        <xdr:cNvSpPr/>
      </xdr:nvSpPr>
      <xdr:spPr>
        <a:xfrm>
          <a:off x="984250" y="100935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C465B5-7F59-464C-9060-D018DCCB4E6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C988B2D-CCD5-4A88-84E2-7C1099A5A9B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EB6E3B4-8834-419E-B838-4A21354734B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C3B96C2-2807-43BF-B77D-27788A0EB89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18D2DA5-726F-4114-9644-19BC01C133AD}"/>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146776</xdr:rowOff>
    </xdr:from>
    <xdr:to>
      <xdr:col>24</xdr:col>
      <xdr:colOff>114300</xdr:colOff>
      <xdr:row>62</xdr:row>
      <xdr:rowOff>76926</xdr:rowOff>
    </xdr:to>
    <xdr:sp macro="" textlink="">
      <xdr:nvSpPr>
        <xdr:cNvPr id="191" name="楕円 190">
          <a:extLst>
            <a:ext uri="{FF2B5EF4-FFF2-40B4-BE49-F238E27FC236}">
              <a16:creationId xmlns:a16="http://schemas.microsoft.com/office/drawing/2014/main" id="{5AA5849A-F0E6-4C27-AB71-9260D5269B63}"/>
            </a:ext>
          </a:extLst>
        </xdr:cNvPr>
        <xdr:cNvSpPr/>
      </xdr:nvSpPr>
      <xdr:spPr>
        <a:xfrm>
          <a:off x="4127500" y="102242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125203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BF71AC83-B51B-4F99-BC9C-8A33F2F88441}"/>
            </a:ext>
          </a:extLst>
        </xdr:cNvPr>
        <xdr:cNvSpPr txBox="1"/>
      </xdr:nvSpPr>
      <xdr:spPr>
        <a:xfrm>
          <a:off x="4216400" y="1020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125549</xdr:rowOff>
    </xdr:from>
    <xdr:to>
      <xdr:col>20</xdr:col>
      <xdr:colOff>38100</xdr:colOff>
      <xdr:row>62</xdr:row>
      <xdr:rowOff>55699</xdr:rowOff>
    </xdr:to>
    <xdr:sp macro="" textlink="">
      <xdr:nvSpPr>
        <xdr:cNvPr id="193" name="楕円 192">
          <a:extLst>
            <a:ext uri="{FF2B5EF4-FFF2-40B4-BE49-F238E27FC236}">
              <a16:creationId xmlns:a16="http://schemas.microsoft.com/office/drawing/2014/main" id="{185E6754-C2BA-410E-B8CC-B95A362BA8B5}"/>
            </a:ext>
          </a:extLst>
        </xdr:cNvPr>
        <xdr:cNvSpPr/>
      </xdr:nvSpPr>
      <xdr:spPr>
        <a:xfrm>
          <a:off x="3384550" y="102029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4899</xdr:rowOff>
    </xdr:from>
    <xdr:to>
      <xdr:col>24</xdr:col>
      <xdr:colOff>63500</xdr:colOff>
      <xdr:row>62</xdr:row>
      <xdr:rowOff>26126</xdr:rowOff>
    </xdr:to>
    <xdr:cxnSp macro="">
      <xdr:nvCxnSpPr>
        <xdr:cNvPr id="194" name="直線コネクタ 193">
          <a:extLst>
            <a:ext uri="{FF2B5EF4-FFF2-40B4-BE49-F238E27FC236}">
              <a16:creationId xmlns:a16="http://schemas.microsoft.com/office/drawing/2014/main" id="{49F24393-234C-44FA-8D22-CFB3F4A02468}"/>
            </a:ext>
          </a:extLst>
        </xdr:cNvPr>
        <xdr:cNvCxnSpPr/>
      </xdr:nvCxnSpPr>
      <xdr:spPr>
        <a:xfrm>
          <a:off x="3429000" y="10247449"/>
          <a:ext cx="7493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104322</xdr:rowOff>
    </xdr:from>
    <xdr:to>
      <xdr:col>15</xdr:col>
      <xdr:colOff>101600</xdr:colOff>
      <xdr:row>62</xdr:row>
      <xdr:rowOff>34472</xdr:rowOff>
    </xdr:to>
    <xdr:sp macro="" textlink="">
      <xdr:nvSpPr>
        <xdr:cNvPr id="195" name="楕円 194">
          <a:extLst>
            <a:ext uri="{FF2B5EF4-FFF2-40B4-BE49-F238E27FC236}">
              <a16:creationId xmlns:a16="http://schemas.microsoft.com/office/drawing/2014/main" id="{68BB18FC-7A7D-4F69-93D8-637C456CC7AF}"/>
            </a:ext>
          </a:extLst>
        </xdr:cNvPr>
        <xdr:cNvSpPr/>
      </xdr:nvSpPr>
      <xdr:spPr>
        <a:xfrm>
          <a:off x="2571750" y="101817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155122</xdr:rowOff>
    </xdr:from>
    <xdr:to>
      <xdr:col>19</xdr:col>
      <xdr:colOff>177800</xdr:colOff>
      <xdr:row>62</xdr:row>
      <xdr:rowOff>4899</xdr:rowOff>
    </xdr:to>
    <xdr:cxnSp macro="">
      <xdr:nvCxnSpPr>
        <xdr:cNvPr id="196" name="直線コネクタ 195">
          <a:extLst>
            <a:ext uri="{FF2B5EF4-FFF2-40B4-BE49-F238E27FC236}">
              <a16:creationId xmlns:a16="http://schemas.microsoft.com/office/drawing/2014/main" id="{3D9E0F55-96B6-4D66-BE3C-7521028E36E4}"/>
            </a:ext>
          </a:extLst>
        </xdr:cNvPr>
        <xdr:cNvCxnSpPr/>
      </xdr:nvCxnSpPr>
      <xdr:spPr>
        <a:xfrm>
          <a:off x="2622550" y="10232572"/>
          <a:ext cx="806450" cy="1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7" name="楕円 196">
          <a:extLst>
            <a:ext uri="{FF2B5EF4-FFF2-40B4-BE49-F238E27FC236}">
              <a16:creationId xmlns:a16="http://schemas.microsoft.com/office/drawing/2014/main" id="{3AFB7090-1E47-4514-AA1B-26B6845E05B1}"/>
            </a:ext>
          </a:extLst>
        </xdr:cNvPr>
        <xdr:cNvSpPr/>
      </xdr:nvSpPr>
      <xdr:spPr>
        <a:xfrm>
          <a:off x="1778000" y="101638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155122</xdr:rowOff>
    </xdr:to>
    <xdr:cxnSp macro="">
      <xdr:nvCxnSpPr>
        <xdr:cNvPr id="198" name="直線コネクタ 197">
          <a:extLst>
            <a:ext uri="{FF2B5EF4-FFF2-40B4-BE49-F238E27FC236}">
              <a16:creationId xmlns:a16="http://schemas.microsoft.com/office/drawing/2014/main" id="{562D05D8-B10A-4F14-8F28-FEA6AD4BDEA8}"/>
            </a:ext>
          </a:extLst>
        </xdr:cNvPr>
        <xdr:cNvCxnSpPr/>
      </xdr:nvCxnSpPr>
      <xdr:spPr>
        <a:xfrm>
          <a:off x="1828800" y="10214610"/>
          <a:ext cx="79375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65133</xdr:rowOff>
    </xdr:from>
    <xdr:to>
      <xdr:col>6</xdr:col>
      <xdr:colOff>38100</xdr:colOff>
      <xdr:row>61</xdr:row>
      <xdr:rowOff>166733</xdr:rowOff>
    </xdr:to>
    <xdr:sp macro="" textlink="">
      <xdr:nvSpPr>
        <xdr:cNvPr id="199" name="楕円 198">
          <a:extLst>
            <a:ext uri="{FF2B5EF4-FFF2-40B4-BE49-F238E27FC236}">
              <a16:creationId xmlns:a16="http://schemas.microsoft.com/office/drawing/2014/main" id="{7853420C-CB2A-44BB-8657-7FFCEB1F70A4}"/>
            </a:ext>
          </a:extLst>
        </xdr:cNvPr>
        <xdr:cNvSpPr/>
      </xdr:nvSpPr>
      <xdr:spPr>
        <a:xfrm>
          <a:off x="984250" y="1014258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115933</xdr:rowOff>
    </xdr:from>
    <xdr:to>
      <xdr:col>10</xdr:col>
      <xdr:colOff>114300</xdr:colOff>
      <xdr:row>61</xdr:row>
      <xdr:rowOff>137160</xdr:rowOff>
    </xdr:to>
    <xdr:cxnSp macro="">
      <xdr:nvCxnSpPr>
        <xdr:cNvPr id="200" name="直線コネクタ 199">
          <a:extLst>
            <a:ext uri="{FF2B5EF4-FFF2-40B4-BE49-F238E27FC236}">
              <a16:creationId xmlns:a16="http://schemas.microsoft.com/office/drawing/2014/main" id="{F36268CF-90C9-447A-9DBC-C0EB20DFC537}"/>
            </a:ext>
          </a:extLst>
        </xdr:cNvPr>
        <xdr:cNvCxnSpPr/>
      </xdr:nvCxnSpPr>
      <xdr:spPr>
        <a:xfrm>
          <a:off x="1028700" y="10193383"/>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168564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8929E53A-D917-4863-B841-E45ADBD52511}"/>
            </a:ext>
          </a:extLst>
        </xdr:cNvPr>
        <xdr:cNvSpPr txBox="1"/>
      </xdr:nvSpPr>
      <xdr:spPr>
        <a:xfrm>
          <a:off x="3239144" y="9909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7E2A805-9499-43D8-9814-0B86563337FF}"/>
            </a:ext>
          </a:extLst>
        </xdr:cNvPr>
        <xdr:cNvSpPr txBox="1"/>
      </xdr:nvSpPr>
      <xdr:spPr>
        <a:xfrm>
          <a:off x="2439044" y="989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9D9FBAF-46BA-4667-A6DA-039C2C1BF21D}"/>
            </a:ext>
          </a:extLst>
        </xdr:cNvPr>
        <xdr:cNvSpPr txBox="1"/>
      </xdr:nvSpPr>
      <xdr:spPr>
        <a:xfrm>
          <a:off x="1645294" y="9886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134274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11F392F-744B-4991-9427-F154470094E0}"/>
            </a:ext>
          </a:extLst>
        </xdr:cNvPr>
        <xdr:cNvSpPr txBox="1"/>
      </xdr:nvSpPr>
      <xdr:spPr>
        <a:xfrm>
          <a:off x="851544" y="9881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46826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A4607B0-DA70-4B0A-8CF1-159D8E5AD75C}"/>
            </a:ext>
          </a:extLst>
        </xdr:cNvPr>
        <xdr:cNvSpPr txBox="1"/>
      </xdr:nvSpPr>
      <xdr:spPr>
        <a:xfrm>
          <a:off x="3239144" y="10289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41B58EB-31BB-4CC3-B18E-27B0F8869B3A}"/>
            </a:ext>
          </a:extLst>
        </xdr:cNvPr>
        <xdr:cNvSpPr txBox="1"/>
      </xdr:nvSpPr>
      <xdr:spPr>
        <a:xfrm>
          <a:off x="2439044" y="1026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3D597C03-9802-4BEB-854E-D7CC49761213}"/>
            </a:ext>
          </a:extLst>
        </xdr:cNvPr>
        <xdr:cNvSpPr txBox="1"/>
      </xdr:nvSpPr>
      <xdr:spPr>
        <a:xfrm>
          <a:off x="1645294" y="1025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157860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F441A38-7AB9-4FCC-9946-2EB0E04FBF05}"/>
            </a:ext>
          </a:extLst>
        </xdr:cNvPr>
        <xdr:cNvSpPr txBox="1"/>
      </xdr:nvSpPr>
      <xdr:spPr>
        <a:xfrm>
          <a:off x="851544" y="10235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1A2F4E16-6798-4CA7-A2F7-DE8BD285CDC4}"/>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89DD782-FB5F-41E2-998B-8F6EDD2F15B0}"/>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346A005-4C55-4A80-9263-7683AF3B36CB}"/>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7527325-CB77-4572-B738-510ED4F6481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D92FC58-593E-4A98-BC47-3D2E4EFC5709}"/>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971680E-28B7-4D95-9E16-13D07C52289D}"/>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369FE81-1B64-45BD-B3B5-08293903F8A6}"/>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12AD765-6FCE-4294-B5E8-17EE8F2A1F16}"/>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2268A79-10DD-4A79-9B64-F000CF6A7441}"/>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25A111B-42AD-450F-98A8-B136F229488C}"/>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88DC555-A43C-41FD-A4BD-F84D4A434576}"/>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62A47E9-FC50-4686-B901-8A5681190B86}"/>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CECF03D-53B0-46A3-84FE-6E87E101EA5D}"/>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A910E52C-BC17-4F59-B866-D7258B0E220B}"/>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57D8CAD-B9A4-4A2D-859A-E484CDE13076}"/>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CEED73BB-751F-4A7C-ADB4-007EF4D6248C}"/>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AD83F63-4798-4902-BEFF-29403713F03C}"/>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458DE3CD-B7A1-4AA8-9C1E-10D7C87077C4}"/>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3ADF84E-20CC-459D-9F97-FFB71A1AFF48}"/>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15D61C30-3D37-4B7E-B306-E8F1688BB709}"/>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B2829DB-BC55-4070-82F8-3C0D82761FF3}"/>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F0AF345-82C1-4632-9444-BC784325F8F8}"/>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AF262D28-DA94-4AC7-A1DB-2056F1F7C17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FAB549B1-225E-4437-8A25-83E2B536CB5B}"/>
            </a:ext>
          </a:extLst>
        </xdr:cNvPr>
        <xdr:cNvCxnSpPr/>
      </xdr:nvCxnSpPr>
      <xdr:spPr>
        <a:xfrm flipV="1">
          <a:off x="9429115" y="9414039"/>
          <a:ext cx="0" cy="1234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71FA27D5-7680-4A69-984A-2B109995AB98}"/>
            </a:ext>
          </a:extLst>
        </xdr:cNvPr>
        <xdr:cNvSpPr txBox="1"/>
      </xdr:nvSpPr>
      <xdr:spPr>
        <a:xfrm>
          <a:off x="9467850" y="10652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825525C5-9034-4499-BC45-4A88759CD553}"/>
            </a:ext>
          </a:extLst>
        </xdr:cNvPr>
        <xdr:cNvCxnSpPr/>
      </xdr:nvCxnSpPr>
      <xdr:spPr>
        <a:xfrm>
          <a:off x="9359900" y="106483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F829898-8800-4204-9F56-E0C98A1770E6}"/>
            </a:ext>
          </a:extLst>
        </xdr:cNvPr>
        <xdr:cNvSpPr txBox="1"/>
      </xdr:nvSpPr>
      <xdr:spPr>
        <a:xfrm>
          <a:off x="9467850" y="92019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605E520B-ABBF-4F64-9CA7-5DE6ED95B410}"/>
            </a:ext>
          </a:extLst>
        </xdr:cNvPr>
        <xdr:cNvCxnSpPr/>
      </xdr:nvCxnSpPr>
      <xdr:spPr>
        <a:xfrm>
          <a:off x="9359900" y="94140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6EC85C1-1786-4109-8636-E353BC36D925}"/>
            </a:ext>
          </a:extLst>
        </xdr:cNvPr>
        <xdr:cNvSpPr txBox="1"/>
      </xdr:nvSpPr>
      <xdr:spPr>
        <a:xfrm>
          <a:off x="9467850" y="10084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AB6CAF68-3801-4E75-8767-31E63932E6C1}"/>
            </a:ext>
          </a:extLst>
        </xdr:cNvPr>
        <xdr:cNvSpPr/>
      </xdr:nvSpPr>
      <xdr:spPr>
        <a:xfrm>
          <a:off x="9398000" y="10232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993F55E1-AD2E-4E60-A4E9-841E09622146}"/>
            </a:ext>
          </a:extLst>
        </xdr:cNvPr>
        <xdr:cNvSpPr/>
      </xdr:nvSpPr>
      <xdr:spPr>
        <a:xfrm>
          <a:off x="8636000" y="102347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4B5D0DDA-EBAA-4725-81FD-DB9D8886C69B}"/>
            </a:ext>
          </a:extLst>
        </xdr:cNvPr>
        <xdr:cNvSpPr/>
      </xdr:nvSpPr>
      <xdr:spPr>
        <a:xfrm>
          <a:off x="7842250" y="102454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49255AF7-AE49-479C-8872-564FEDEBBADC}"/>
            </a:ext>
          </a:extLst>
        </xdr:cNvPr>
        <xdr:cNvSpPr/>
      </xdr:nvSpPr>
      <xdr:spPr>
        <a:xfrm>
          <a:off x="7029450" y="102413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5EB04573-0BD7-48E4-9C7A-F56F3FBC80A0}"/>
            </a:ext>
          </a:extLst>
        </xdr:cNvPr>
        <xdr:cNvSpPr/>
      </xdr:nvSpPr>
      <xdr:spPr>
        <a:xfrm>
          <a:off x="6235700" y="10277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855DCD5-1D8E-4137-980C-3C24D675E52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6EEA817-0B1B-4D30-A349-39B26F146045}"/>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1983496-CD89-4FD9-B379-67E85DF54AF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A07DD51-6A27-45E2-877E-C00DA66E54E7}"/>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81D9BDC-7801-4EBE-A7BE-5B54659E28BD}"/>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27488</xdr:rowOff>
    </xdr:from>
    <xdr:to>
      <xdr:col>55</xdr:col>
      <xdr:colOff>50800</xdr:colOff>
      <xdr:row>63</xdr:row>
      <xdr:rowOff>129088</xdr:rowOff>
    </xdr:to>
    <xdr:sp macro="" textlink="">
      <xdr:nvSpPr>
        <xdr:cNvPr id="248" name="楕円 247">
          <a:extLst>
            <a:ext uri="{FF2B5EF4-FFF2-40B4-BE49-F238E27FC236}">
              <a16:creationId xmlns:a16="http://schemas.microsoft.com/office/drawing/2014/main" id="{FA1073A4-8F6E-4B02-9851-9855D9A0DE23}"/>
            </a:ext>
          </a:extLst>
        </xdr:cNvPr>
        <xdr:cNvSpPr/>
      </xdr:nvSpPr>
      <xdr:spPr>
        <a:xfrm>
          <a:off x="9398000" y="1043513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5915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4E292CCC-05D3-4947-B639-60D0A8936B6F}"/>
            </a:ext>
          </a:extLst>
        </xdr:cNvPr>
        <xdr:cNvSpPr txBox="1"/>
      </xdr:nvSpPr>
      <xdr:spPr>
        <a:xfrm>
          <a:off x="9467850" y="1041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29860</xdr:rowOff>
    </xdr:from>
    <xdr:to>
      <xdr:col>50</xdr:col>
      <xdr:colOff>165100</xdr:colOff>
      <xdr:row>63</xdr:row>
      <xdr:rowOff>131460</xdr:rowOff>
    </xdr:to>
    <xdr:sp macro="" textlink="">
      <xdr:nvSpPr>
        <xdr:cNvPr id="250" name="楕円 249">
          <a:extLst>
            <a:ext uri="{FF2B5EF4-FFF2-40B4-BE49-F238E27FC236}">
              <a16:creationId xmlns:a16="http://schemas.microsoft.com/office/drawing/2014/main" id="{1AEE84C5-9D8B-4AAD-91B2-9B1E0E60CA7E}"/>
            </a:ext>
          </a:extLst>
        </xdr:cNvPr>
        <xdr:cNvSpPr/>
      </xdr:nvSpPr>
      <xdr:spPr>
        <a:xfrm>
          <a:off x="8636000" y="1043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78288</xdr:rowOff>
    </xdr:from>
    <xdr:to>
      <xdr:col>55</xdr:col>
      <xdr:colOff>0</xdr:colOff>
      <xdr:row>63</xdr:row>
      <xdr:rowOff>80660</xdr:rowOff>
    </xdr:to>
    <xdr:cxnSp macro="">
      <xdr:nvCxnSpPr>
        <xdr:cNvPr id="251" name="直線コネクタ 250">
          <a:extLst>
            <a:ext uri="{FF2B5EF4-FFF2-40B4-BE49-F238E27FC236}">
              <a16:creationId xmlns:a16="http://schemas.microsoft.com/office/drawing/2014/main" id="{79292255-DE99-4DB6-99A0-25EEA3C8BD59}"/>
            </a:ext>
          </a:extLst>
        </xdr:cNvPr>
        <xdr:cNvCxnSpPr/>
      </xdr:nvCxnSpPr>
      <xdr:spPr>
        <a:xfrm flipV="1">
          <a:off x="8686800" y="10485938"/>
          <a:ext cx="742950" cy="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31836</xdr:rowOff>
    </xdr:from>
    <xdr:to>
      <xdr:col>46</xdr:col>
      <xdr:colOff>38100</xdr:colOff>
      <xdr:row>63</xdr:row>
      <xdr:rowOff>133436</xdr:rowOff>
    </xdr:to>
    <xdr:sp macro="" textlink="">
      <xdr:nvSpPr>
        <xdr:cNvPr id="252" name="楕円 251">
          <a:extLst>
            <a:ext uri="{FF2B5EF4-FFF2-40B4-BE49-F238E27FC236}">
              <a16:creationId xmlns:a16="http://schemas.microsoft.com/office/drawing/2014/main" id="{CEEA1CA9-D8EE-4884-A037-EF4E669291A0}"/>
            </a:ext>
          </a:extLst>
        </xdr:cNvPr>
        <xdr:cNvSpPr/>
      </xdr:nvSpPr>
      <xdr:spPr>
        <a:xfrm>
          <a:off x="7842250" y="104394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80660</xdr:rowOff>
    </xdr:from>
    <xdr:to>
      <xdr:col>50</xdr:col>
      <xdr:colOff>114300</xdr:colOff>
      <xdr:row>63</xdr:row>
      <xdr:rowOff>82636</xdr:rowOff>
    </xdr:to>
    <xdr:cxnSp macro="">
      <xdr:nvCxnSpPr>
        <xdr:cNvPr id="253" name="直線コネクタ 252">
          <a:extLst>
            <a:ext uri="{FF2B5EF4-FFF2-40B4-BE49-F238E27FC236}">
              <a16:creationId xmlns:a16="http://schemas.microsoft.com/office/drawing/2014/main" id="{B4033CED-3E01-419C-92D0-1364FD1E3A55}"/>
            </a:ext>
          </a:extLst>
        </xdr:cNvPr>
        <xdr:cNvCxnSpPr/>
      </xdr:nvCxnSpPr>
      <xdr:spPr>
        <a:xfrm flipV="1">
          <a:off x="7886700" y="10488310"/>
          <a:ext cx="800100" cy="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33427</xdr:rowOff>
    </xdr:from>
    <xdr:to>
      <xdr:col>41</xdr:col>
      <xdr:colOff>101600</xdr:colOff>
      <xdr:row>63</xdr:row>
      <xdr:rowOff>135027</xdr:rowOff>
    </xdr:to>
    <xdr:sp macro="" textlink="">
      <xdr:nvSpPr>
        <xdr:cNvPr id="254" name="楕円 253">
          <a:extLst>
            <a:ext uri="{FF2B5EF4-FFF2-40B4-BE49-F238E27FC236}">
              <a16:creationId xmlns:a16="http://schemas.microsoft.com/office/drawing/2014/main" id="{D0AEA251-1646-4F35-A4DA-9FA41A367B57}"/>
            </a:ext>
          </a:extLst>
        </xdr:cNvPr>
        <xdr:cNvSpPr/>
      </xdr:nvSpPr>
      <xdr:spPr>
        <a:xfrm>
          <a:off x="7029450" y="1044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82636</xdr:rowOff>
    </xdr:from>
    <xdr:to>
      <xdr:col>45</xdr:col>
      <xdr:colOff>177800</xdr:colOff>
      <xdr:row>63</xdr:row>
      <xdr:rowOff>84227</xdr:rowOff>
    </xdr:to>
    <xdr:cxnSp macro="">
      <xdr:nvCxnSpPr>
        <xdr:cNvPr id="255" name="直線コネクタ 254">
          <a:extLst>
            <a:ext uri="{FF2B5EF4-FFF2-40B4-BE49-F238E27FC236}">
              <a16:creationId xmlns:a16="http://schemas.microsoft.com/office/drawing/2014/main" id="{C552C883-F4BE-480E-8115-A2672788E3E9}"/>
            </a:ext>
          </a:extLst>
        </xdr:cNvPr>
        <xdr:cNvCxnSpPr/>
      </xdr:nvCxnSpPr>
      <xdr:spPr>
        <a:xfrm flipV="1">
          <a:off x="7080250" y="10490286"/>
          <a:ext cx="806450" cy="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35150</xdr:rowOff>
    </xdr:from>
    <xdr:to>
      <xdr:col>36</xdr:col>
      <xdr:colOff>165100</xdr:colOff>
      <xdr:row>63</xdr:row>
      <xdr:rowOff>136750</xdr:rowOff>
    </xdr:to>
    <xdr:sp macro="" textlink="">
      <xdr:nvSpPr>
        <xdr:cNvPr id="256" name="楕円 255">
          <a:extLst>
            <a:ext uri="{FF2B5EF4-FFF2-40B4-BE49-F238E27FC236}">
              <a16:creationId xmlns:a16="http://schemas.microsoft.com/office/drawing/2014/main" id="{8B8835D5-B6C8-4223-9F5B-7005C313C1F1}"/>
            </a:ext>
          </a:extLst>
        </xdr:cNvPr>
        <xdr:cNvSpPr/>
      </xdr:nvSpPr>
      <xdr:spPr>
        <a:xfrm>
          <a:off x="6235700" y="1044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84227</xdr:rowOff>
    </xdr:from>
    <xdr:to>
      <xdr:col>41</xdr:col>
      <xdr:colOff>50800</xdr:colOff>
      <xdr:row>63</xdr:row>
      <xdr:rowOff>85950</xdr:rowOff>
    </xdr:to>
    <xdr:cxnSp macro="">
      <xdr:nvCxnSpPr>
        <xdr:cNvPr id="257" name="直線コネクタ 256">
          <a:extLst>
            <a:ext uri="{FF2B5EF4-FFF2-40B4-BE49-F238E27FC236}">
              <a16:creationId xmlns:a16="http://schemas.microsoft.com/office/drawing/2014/main" id="{2EE3733C-A84D-4EF6-BCFF-C4982E695B85}"/>
            </a:ext>
          </a:extLst>
        </xdr:cNvPr>
        <xdr:cNvCxnSpPr/>
      </xdr:nvCxnSpPr>
      <xdr:spPr>
        <a:xfrm flipV="1">
          <a:off x="6286500" y="10491877"/>
          <a:ext cx="79375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2A6E176-D6FF-45CD-814C-40F3646F7B75}"/>
            </a:ext>
          </a:extLst>
        </xdr:cNvPr>
        <xdr:cNvSpPr txBox="1"/>
      </xdr:nvSpPr>
      <xdr:spPr>
        <a:xfrm>
          <a:off x="8399995" y="10016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F39A540-F75B-4F2F-A727-B1E55773AC70}"/>
            </a:ext>
          </a:extLst>
        </xdr:cNvPr>
        <xdr:cNvSpPr txBox="1"/>
      </xdr:nvSpPr>
      <xdr:spPr>
        <a:xfrm>
          <a:off x="7612595" y="10026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E6A244C-B706-4487-8FE9-BC9DCE5C410B}"/>
            </a:ext>
          </a:extLst>
        </xdr:cNvPr>
        <xdr:cNvSpPr txBox="1"/>
      </xdr:nvSpPr>
      <xdr:spPr>
        <a:xfrm>
          <a:off x="6818845" y="1002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B1914FB-93F5-473F-9B91-A4946994E9C6}"/>
            </a:ext>
          </a:extLst>
        </xdr:cNvPr>
        <xdr:cNvSpPr txBox="1"/>
      </xdr:nvSpPr>
      <xdr:spPr>
        <a:xfrm>
          <a:off x="6006045" y="1006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122587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34A9E9E4-8C4E-450A-8416-07410CA2F0A8}"/>
            </a:ext>
          </a:extLst>
        </xdr:cNvPr>
        <xdr:cNvSpPr txBox="1"/>
      </xdr:nvSpPr>
      <xdr:spPr>
        <a:xfrm>
          <a:off x="8399995" y="1053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124563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DE8F51F-C88D-4E9C-ADBF-5F1B8416ACD1}"/>
            </a:ext>
          </a:extLst>
        </xdr:cNvPr>
        <xdr:cNvSpPr txBox="1"/>
      </xdr:nvSpPr>
      <xdr:spPr>
        <a:xfrm>
          <a:off x="7612595" y="1053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126154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C137F8A1-603E-438D-8AB4-E1530361F13F}"/>
            </a:ext>
          </a:extLst>
        </xdr:cNvPr>
        <xdr:cNvSpPr txBox="1"/>
      </xdr:nvSpPr>
      <xdr:spPr>
        <a:xfrm>
          <a:off x="6818845" y="10533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127877</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ED9447E-6B06-4E60-AE9E-A43ADEBA83A9}"/>
            </a:ext>
          </a:extLst>
        </xdr:cNvPr>
        <xdr:cNvSpPr txBox="1"/>
      </xdr:nvSpPr>
      <xdr:spPr>
        <a:xfrm>
          <a:off x="6006045" y="10535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E6D56590-1113-4AFB-9A60-8DD1B1CF7D88}"/>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8DABC07-34FF-4F91-B012-4F56D977B0DC}"/>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410C52C-1167-4E27-AE76-968C52AF7F9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23B09C7-9989-42BF-9E3F-F7A4ABB1CFAC}"/>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20AFC35-9926-49D5-B8C8-625CA44CFAFC}"/>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A973E98-108A-4FB0-8A48-0120D80AA6A3}"/>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8B6A20E-C7F3-4B40-8E2B-8A68C3900E1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2772A51-EF5A-4931-8982-2ACFE35184D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0248956-B492-4C85-835F-275C0B30B30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9D661BF-0A17-488E-9796-B3C4E0EF90D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5D8F4BD-38DC-4332-B8C4-652E69CFA3B2}"/>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5775539-A905-4EF4-9AD6-4BE1B2F83422}"/>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C51026D-87DA-46E6-9FA1-FFA481F4E7EB}"/>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A1923BFF-45F9-4284-8CC4-4A325C258840}"/>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B4157E9-4C47-492E-9130-55FE9C6C0850}"/>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A112D9AF-0A73-487A-B648-A4EC88513A2C}"/>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9E7ADF8-0222-41C4-9642-C96D891AB082}"/>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8A5262E-858B-4439-ABD0-20B071FA6B01}"/>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9CE2820-6D8B-4D5F-BF3C-BADF6D9B58DE}"/>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F15B698-3007-4604-BA65-5364239507BA}"/>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4279EB3-E8F0-495D-80B4-45B96ACD3C84}"/>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1C27F2B-59C2-4385-8BB8-34BCCC2A013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C864ECC-F5A5-44BB-B230-62B9005E0280}"/>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587EA6D4-CC61-42CF-8E8F-8BA842969387}"/>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3ADEAF67-E142-43B0-A0E0-D2F72A1AB1A8}"/>
            </a:ext>
          </a:extLst>
        </xdr:cNvPr>
        <xdr:cNvCxnSpPr/>
      </xdr:nvCxnSpPr>
      <xdr:spPr>
        <a:xfrm flipV="1">
          <a:off x="4177665" y="12971780"/>
          <a:ext cx="0" cy="1336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165516B-BE8F-4C8C-BFAC-EBF17C9582B8}"/>
            </a:ext>
          </a:extLst>
        </xdr:cNvPr>
        <xdr:cNvSpPr txBox="1"/>
      </xdr:nvSpPr>
      <xdr:spPr>
        <a:xfrm>
          <a:off x="4216400" y="1431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353E3E11-A342-4CC2-90D0-A8FD2A24559B}"/>
            </a:ext>
          </a:extLst>
        </xdr:cNvPr>
        <xdr:cNvCxnSpPr/>
      </xdr:nvCxnSpPr>
      <xdr:spPr>
        <a:xfrm>
          <a:off x="410845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6E634C9-3D22-46FC-9563-8D63E39E19C2}"/>
            </a:ext>
          </a:extLst>
        </xdr:cNvPr>
        <xdr:cNvSpPr txBox="1"/>
      </xdr:nvSpPr>
      <xdr:spPr>
        <a:xfrm>
          <a:off x="4216400" y="1275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E04ED16D-07FA-4BAE-B7BA-6C9116D67C62}"/>
            </a:ext>
          </a:extLst>
        </xdr:cNvPr>
        <xdr:cNvCxnSpPr/>
      </xdr:nvCxnSpPr>
      <xdr:spPr>
        <a:xfrm>
          <a:off x="4108450" y="12971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F39CB98C-9A8F-49DA-8C47-280C6B4E5FF3}"/>
            </a:ext>
          </a:extLst>
        </xdr:cNvPr>
        <xdr:cNvSpPr txBox="1"/>
      </xdr:nvSpPr>
      <xdr:spPr>
        <a:xfrm>
          <a:off x="4216400" y="13636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4726BBC4-F13D-4F9B-A167-D2B14E90285B}"/>
            </a:ext>
          </a:extLst>
        </xdr:cNvPr>
        <xdr:cNvSpPr/>
      </xdr:nvSpPr>
      <xdr:spPr>
        <a:xfrm>
          <a:off x="4127500" y="137788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F7D2B6F3-AFC7-4C46-A9B8-7E69B76C79B8}"/>
            </a:ext>
          </a:extLst>
        </xdr:cNvPr>
        <xdr:cNvSpPr/>
      </xdr:nvSpPr>
      <xdr:spPr>
        <a:xfrm>
          <a:off x="3384550" y="137579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5AD469A6-4F1B-4871-9BFF-EC887A9E9928}"/>
            </a:ext>
          </a:extLst>
        </xdr:cNvPr>
        <xdr:cNvSpPr/>
      </xdr:nvSpPr>
      <xdr:spPr>
        <a:xfrm>
          <a:off x="2571750" y="13674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F5F43EA-F67F-4EBE-8C87-694C6043A63C}"/>
            </a:ext>
          </a:extLst>
        </xdr:cNvPr>
        <xdr:cNvSpPr/>
      </xdr:nvSpPr>
      <xdr:spPr>
        <a:xfrm>
          <a:off x="177800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12EEE4B1-7581-4AC5-9988-909A3C502F83}"/>
            </a:ext>
          </a:extLst>
        </xdr:cNvPr>
        <xdr:cNvSpPr/>
      </xdr:nvSpPr>
      <xdr:spPr>
        <a:xfrm>
          <a:off x="984250" y="135794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FEDAB46-2C58-4714-9E82-4E8EA5493E6A}"/>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36360FC-73E7-4114-91E7-B3FED9E3DD26}"/>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DBE6BFA-67E2-418C-B79D-AC2076D56DB2}"/>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79DF5A2-6015-4A49-8BAD-B9E36152548D}"/>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7E2CACE-1A7E-41C0-96FA-5D65FB44965C}"/>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636</xdr:rowOff>
    </xdr:from>
    <xdr:to>
      <xdr:col>24</xdr:col>
      <xdr:colOff>114300</xdr:colOff>
      <xdr:row>85</xdr:row>
      <xdr:rowOff>102236</xdr:rowOff>
    </xdr:to>
    <xdr:sp macro="" textlink="">
      <xdr:nvSpPr>
        <xdr:cNvPr id="306" name="楕円 305">
          <a:extLst>
            <a:ext uri="{FF2B5EF4-FFF2-40B4-BE49-F238E27FC236}">
              <a16:creationId xmlns:a16="http://schemas.microsoft.com/office/drawing/2014/main" id="{2D1D73CD-48ED-43B9-B859-2F811D39E82F}"/>
            </a:ext>
          </a:extLst>
        </xdr:cNvPr>
        <xdr:cNvSpPr/>
      </xdr:nvSpPr>
      <xdr:spPr>
        <a:xfrm>
          <a:off x="4127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150513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CD89D191-75F9-4EFB-9A93-300C3317F5B7}"/>
            </a:ext>
          </a:extLst>
        </xdr:cNvPr>
        <xdr:cNvSpPr txBox="1"/>
      </xdr:nvSpPr>
      <xdr:spPr>
        <a:xfrm>
          <a:off x="4216400" y="1402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156845</xdr:rowOff>
    </xdr:from>
    <xdr:to>
      <xdr:col>20</xdr:col>
      <xdr:colOff>38100</xdr:colOff>
      <xdr:row>85</xdr:row>
      <xdr:rowOff>86995</xdr:rowOff>
    </xdr:to>
    <xdr:sp macro="" textlink="">
      <xdr:nvSpPr>
        <xdr:cNvPr id="308" name="楕円 307">
          <a:extLst>
            <a:ext uri="{FF2B5EF4-FFF2-40B4-BE49-F238E27FC236}">
              <a16:creationId xmlns:a16="http://schemas.microsoft.com/office/drawing/2014/main" id="{94A4DC6E-0BAA-4692-B677-9E7A1AAC9787}"/>
            </a:ext>
          </a:extLst>
        </xdr:cNvPr>
        <xdr:cNvSpPr/>
      </xdr:nvSpPr>
      <xdr:spPr>
        <a:xfrm>
          <a:off x="3384550" y="140315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36195</xdr:rowOff>
    </xdr:from>
    <xdr:to>
      <xdr:col>24</xdr:col>
      <xdr:colOff>63500</xdr:colOff>
      <xdr:row>85</xdr:row>
      <xdr:rowOff>51436</xdr:rowOff>
    </xdr:to>
    <xdr:cxnSp macro="">
      <xdr:nvCxnSpPr>
        <xdr:cNvPr id="309" name="直線コネクタ 308">
          <a:extLst>
            <a:ext uri="{FF2B5EF4-FFF2-40B4-BE49-F238E27FC236}">
              <a16:creationId xmlns:a16="http://schemas.microsoft.com/office/drawing/2014/main" id="{279B4645-0E3D-45FA-8E36-806C39164F21}"/>
            </a:ext>
          </a:extLst>
        </xdr:cNvPr>
        <xdr:cNvCxnSpPr/>
      </xdr:nvCxnSpPr>
      <xdr:spPr>
        <a:xfrm>
          <a:off x="3429000" y="14076045"/>
          <a:ext cx="7493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141605</xdr:rowOff>
    </xdr:from>
    <xdr:to>
      <xdr:col>15</xdr:col>
      <xdr:colOff>101600</xdr:colOff>
      <xdr:row>85</xdr:row>
      <xdr:rowOff>71755</xdr:rowOff>
    </xdr:to>
    <xdr:sp macro="" textlink="">
      <xdr:nvSpPr>
        <xdr:cNvPr id="310" name="楕円 309">
          <a:extLst>
            <a:ext uri="{FF2B5EF4-FFF2-40B4-BE49-F238E27FC236}">
              <a16:creationId xmlns:a16="http://schemas.microsoft.com/office/drawing/2014/main" id="{51DC77FF-A767-472B-91C3-FD44C7826990}"/>
            </a:ext>
          </a:extLst>
        </xdr:cNvPr>
        <xdr:cNvSpPr/>
      </xdr:nvSpPr>
      <xdr:spPr>
        <a:xfrm>
          <a:off x="2571750" y="14016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20955</xdr:rowOff>
    </xdr:from>
    <xdr:to>
      <xdr:col>19</xdr:col>
      <xdr:colOff>177800</xdr:colOff>
      <xdr:row>85</xdr:row>
      <xdr:rowOff>36195</xdr:rowOff>
    </xdr:to>
    <xdr:cxnSp macro="">
      <xdr:nvCxnSpPr>
        <xdr:cNvPr id="311" name="直線コネクタ 310">
          <a:extLst>
            <a:ext uri="{FF2B5EF4-FFF2-40B4-BE49-F238E27FC236}">
              <a16:creationId xmlns:a16="http://schemas.microsoft.com/office/drawing/2014/main" id="{59FB1FD7-D715-4870-A1FF-87AB655E107E}"/>
            </a:ext>
          </a:extLst>
        </xdr:cNvPr>
        <xdr:cNvCxnSpPr/>
      </xdr:nvCxnSpPr>
      <xdr:spPr>
        <a:xfrm>
          <a:off x="2622550" y="14060805"/>
          <a:ext cx="8064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126364</xdr:rowOff>
    </xdr:from>
    <xdr:to>
      <xdr:col>10</xdr:col>
      <xdr:colOff>165100</xdr:colOff>
      <xdr:row>85</xdr:row>
      <xdr:rowOff>56514</xdr:rowOff>
    </xdr:to>
    <xdr:sp macro="" textlink="">
      <xdr:nvSpPr>
        <xdr:cNvPr id="312" name="楕円 311">
          <a:extLst>
            <a:ext uri="{FF2B5EF4-FFF2-40B4-BE49-F238E27FC236}">
              <a16:creationId xmlns:a16="http://schemas.microsoft.com/office/drawing/2014/main" id="{A614A758-2B97-4F49-9D96-551C0B76247B}"/>
            </a:ext>
          </a:extLst>
        </xdr:cNvPr>
        <xdr:cNvSpPr/>
      </xdr:nvSpPr>
      <xdr:spPr>
        <a:xfrm>
          <a:off x="1778000" y="140011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5714</xdr:rowOff>
    </xdr:from>
    <xdr:to>
      <xdr:col>15</xdr:col>
      <xdr:colOff>50800</xdr:colOff>
      <xdr:row>85</xdr:row>
      <xdr:rowOff>20955</xdr:rowOff>
    </xdr:to>
    <xdr:cxnSp macro="">
      <xdr:nvCxnSpPr>
        <xdr:cNvPr id="313" name="直線コネクタ 312">
          <a:extLst>
            <a:ext uri="{FF2B5EF4-FFF2-40B4-BE49-F238E27FC236}">
              <a16:creationId xmlns:a16="http://schemas.microsoft.com/office/drawing/2014/main" id="{B40C55E1-74BA-419E-AE22-ECD4AD5F1AD5}"/>
            </a:ext>
          </a:extLst>
        </xdr:cNvPr>
        <xdr:cNvCxnSpPr/>
      </xdr:nvCxnSpPr>
      <xdr:spPr>
        <a:xfrm>
          <a:off x="1828800" y="14045564"/>
          <a:ext cx="7937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107314</xdr:rowOff>
    </xdr:from>
    <xdr:to>
      <xdr:col>6</xdr:col>
      <xdr:colOff>38100</xdr:colOff>
      <xdr:row>85</xdr:row>
      <xdr:rowOff>37464</xdr:rowOff>
    </xdr:to>
    <xdr:sp macro="" textlink="">
      <xdr:nvSpPr>
        <xdr:cNvPr id="314" name="楕円 313">
          <a:extLst>
            <a:ext uri="{FF2B5EF4-FFF2-40B4-BE49-F238E27FC236}">
              <a16:creationId xmlns:a16="http://schemas.microsoft.com/office/drawing/2014/main" id="{AA76891A-400A-4323-82C7-0B9F945B1729}"/>
            </a:ext>
          </a:extLst>
        </xdr:cNvPr>
        <xdr:cNvSpPr/>
      </xdr:nvSpPr>
      <xdr:spPr>
        <a:xfrm>
          <a:off x="984250" y="1398206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158114</xdr:rowOff>
    </xdr:from>
    <xdr:to>
      <xdr:col>10</xdr:col>
      <xdr:colOff>114300</xdr:colOff>
      <xdr:row>85</xdr:row>
      <xdr:rowOff>5714</xdr:rowOff>
    </xdr:to>
    <xdr:cxnSp macro="">
      <xdr:nvCxnSpPr>
        <xdr:cNvPr id="315" name="直線コネクタ 314">
          <a:extLst>
            <a:ext uri="{FF2B5EF4-FFF2-40B4-BE49-F238E27FC236}">
              <a16:creationId xmlns:a16="http://schemas.microsoft.com/office/drawing/2014/main" id="{521B4255-B54D-4CC4-99EA-B69ED05F23EB}"/>
            </a:ext>
          </a:extLst>
        </xdr:cNvPr>
        <xdr:cNvCxnSpPr/>
      </xdr:nvCxnSpPr>
      <xdr:spPr>
        <a:xfrm>
          <a:off x="1028700" y="14032864"/>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579B87E5-A535-419E-B9DB-306903203A35}"/>
            </a:ext>
          </a:extLst>
        </xdr:cNvPr>
        <xdr:cNvSpPr txBox="1"/>
      </xdr:nvSpPr>
      <xdr:spPr>
        <a:xfrm>
          <a:off x="3239144" y="13545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D911BA0F-BE56-4C1C-916F-7CBB5CA00E25}"/>
            </a:ext>
          </a:extLst>
        </xdr:cNvPr>
        <xdr:cNvSpPr txBox="1"/>
      </xdr:nvSpPr>
      <xdr:spPr>
        <a:xfrm>
          <a:off x="2439044" y="1345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382AA492-50A7-402E-BD2A-8B14C20DEEBC}"/>
            </a:ext>
          </a:extLst>
        </xdr:cNvPr>
        <xdr:cNvSpPr txBox="1"/>
      </xdr:nvSpPr>
      <xdr:spPr>
        <a:xfrm>
          <a:off x="1645294" y="1339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BB7D49AC-8F59-4075-BE2D-58FB34B360F1}"/>
            </a:ext>
          </a:extLst>
        </xdr:cNvPr>
        <xdr:cNvSpPr txBox="1"/>
      </xdr:nvSpPr>
      <xdr:spPr>
        <a:xfrm>
          <a:off x="851544" y="1336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78122</xdr:rowOff>
    </xdr:from>
    <xdr:ext cx="405111" cy="259045"/>
    <xdr:sp macro="" textlink="">
      <xdr:nvSpPr>
        <xdr:cNvPr id="320" name="n_1mainValue【公営住宅】&#10;有形固定資産減価償却率">
          <a:extLst>
            <a:ext uri="{FF2B5EF4-FFF2-40B4-BE49-F238E27FC236}">
              <a16:creationId xmlns:a16="http://schemas.microsoft.com/office/drawing/2014/main" id="{70B112B8-5B6F-45B7-8570-55571B78A055}"/>
            </a:ext>
          </a:extLst>
        </xdr:cNvPr>
        <xdr:cNvSpPr txBox="1"/>
      </xdr:nvSpPr>
      <xdr:spPr>
        <a:xfrm>
          <a:off x="32391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62882</xdr:rowOff>
    </xdr:from>
    <xdr:ext cx="405111" cy="259045"/>
    <xdr:sp macro="" textlink="">
      <xdr:nvSpPr>
        <xdr:cNvPr id="321" name="n_2mainValue【公営住宅】&#10;有形固定資産減価償却率">
          <a:extLst>
            <a:ext uri="{FF2B5EF4-FFF2-40B4-BE49-F238E27FC236}">
              <a16:creationId xmlns:a16="http://schemas.microsoft.com/office/drawing/2014/main" id="{0ACB173A-EEAF-413C-BEA3-CB16FFFAA11F}"/>
            </a:ext>
          </a:extLst>
        </xdr:cNvPr>
        <xdr:cNvSpPr txBox="1"/>
      </xdr:nvSpPr>
      <xdr:spPr>
        <a:xfrm>
          <a:off x="2439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47641</xdr:rowOff>
    </xdr:from>
    <xdr:ext cx="405111" cy="259045"/>
    <xdr:sp macro="" textlink="">
      <xdr:nvSpPr>
        <xdr:cNvPr id="322" name="n_3mainValue【公営住宅】&#10;有形固定資産減価償却率">
          <a:extLst>
            <a:ext uri="{FF2B5EF4-FFF2-40B4-BE49-F238E27FC236}">
              <a16:creationId xmlns:a16="http://schemas.microsoft.com/office/drawing/2014/main" id="{2558B28A-4DF3-4D4F-9579-270B233E2CD3}"/>
            </a:ext>
          </a:extLst>
        </xdr:cNvPr>
        <xdr:cNvSpPr txBox="1"/>
      </xdr:nvSpPr>
      <xdr:spPr>
        <a:xfrm>
          <a:off x="164529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28591</xdr:rowOff>
    </xdr:from>
    <xdr:ext cx="405111" cy="259045"/>
    <xdr:sp macro="" textlink="">
      <xdr:nvSpPr>
        <xdr:cNvPr id="323" name="n_4mainValue【公営住宅】&#10;有形固定資産減価償却率">
          <a:extLst>
            <a:ext uri="{FF2B5EF4-FFF2-40B4-BE49-F238E27FC236}">
              <a16:creationId xmlns:a16="http://schemas.microsoft.com/office/drawing/2014/main" id="{4CFF3A6B-0524-4520-BA04-74B6F5FEDA9C}"/>
            </a:ext>
          </a:extLst>
        </xdr:cNvPr>
        <xdr:cNvSpPr txBox="1"/>
      </xdr:nvSpPr>
      <xdr:spPr>
        <a:xfrm>
          <a:off x="8515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6FD6988-4848-473C-A50F-A2043511FEA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A4BB52-526F-4ED5-8916-CF2470024D60}"/>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88C9F48-1349-425E-8EB2-B54041082B16}"/>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48B39AC-D429-4D15-9E71-D3088D96E219}"/>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B87A64C-6796-4AB3-9482-C4A9D1D55B9F}"/>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5F72B33-AA13-409B-87C6-34117F133C3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296D2AA-9324-4CD8-9217-CD98FFD79574}"/>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0A391EF-CA17-4DC0-A6F6-E30A325EC548}"/>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46EC373-157B-4FFD-82FA-98109F78E603}"/>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188D484-D229-42F4-BA56-58B42CA4121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6948D47C-C618-4B53-B573-A142C471CC47}"/>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FD0C443B-B2B1-4DE6-8E39-6828A012EC14}"/>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2954C655-255A-4C99-A309-27C7D37D235D}"/>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C9A0AF51-7A0D-4F42-BAE5-5F69AC6CC562}"/>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CBEC80EA-7459-429C-B6E8-716D8C30A35E}"/>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3C421565-3F04-4104-B546-27F35768B65A}"/>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8DBBAEE6-824B-42C8-B8A9-220851ED38E0}"/>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04C9F69-B7B6-4026-B478-E21C739964E7}"/>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9C99ED6E-895C-416B-A709-472C31AFDABF}"/>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E81F9E0C-AFEE-4A9E-8C61-A97D0055F085}"/>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8F3EC82B-C8AA-4202-96D4-880DA638560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1120CB5F-0EAB-4FBC-81F5-BFE4EB9A6CF6}"/>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6773D286-9976-41C0-AD3E-732E03AA333E}"/>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2407D1F7-722F-43BB-8910-9D8E18CBA11D}"/>
            </a:ext>
          </a:extLst>
        </xdr:cNvPr>
        <xdr:cNvCxnSpPr/>
      </xdr:nvCxnSpPr>
      <xdr:spPr>
        <a:xfrm flipV="1">
          <a:off x="9429115" y="12815824"/>
          <a:ext cx="0" cy="146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5B7C0667-0DD4-4B90-9E84-2C5B14420A8C}"/>
            </a:ext>
          </a:extLst>
        </xdr:cNvPr>
        <xdr:cNvSpPr txBox="1"/>
      </xdr:nvSpPr>
      <xdr:spPr>
        <a:xfrm>
          <a:off x="9467850" y="1428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F8DC7E87-20BC-4BE6-9803-C9D97591F86A}"/>
            </a:ext>
          </a:extLst>
        </xdr:cNvPr>
        <xdr:cNvCxnSpPr/>
      </xdr:nvCxnSpPr>
      <xdr:spPr>
        <a:xfrm>
          <a:off x="9359900" y="142857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E49B558D-1D26-4177-94DC-D2FD69CE01EF}"/>
            </a:ext>
          </a:extLst>
        </xdr:cNvPr>
        <xdr:cNvSpPr txBox="1"/>
      </xdr:nvSpPr>
      <xdr:spPr>
        <a:xfrm>
          <a:off x="9467850" y="12597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9E05D5CF-BD94-4054-8BF2-4043514B04F9}"/>
            </a:ext>
          </a:extLst>
        </xdr:cNvPr>
        <xdr:cNvCxnSpPr/>
      </xdr:nvCxnSpPr>
      <xdr:spPr>
        <a:xfrm>
          <a:off x="9359900" y="128158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2DFE2982-6C37-4B36-8B75-4BDC4A72B981}"/>
            </a:ext>
          </a:extLst>
        </xdr:cNvPr>
        <xdr:cNvSpPr txBox="1"/>
      </xdr:nvSpPr>
      <xdr:spPr>
        <a:xfrm>
          <a:off x="9467850" y="13849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68C58370-998E-4512-B782-351347225840}"/>
            </a:ext>
          </a:extLst>
        </xdr:cNvPr>
        <xdr:cNvSpPr/>
      </xdr:nvSpPr>
      <xdr:spPr>
        <a:xfrm>
          <a:off x="9398000" y="139915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2805C697-570F-4F9D-A116-4DEB0074DF72}"/>
            </a:ext>
          </a:extLst>
        </xdr:cNvPr>
        <xdr:cNvSpPr/>
      </xdr:nvSpPr>
      <xdr:spPr>
        <a:xfrm>
          <a:off x="8636000" y="13987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DF5E04B-1A98-44AD-8153-A35D916D4772}"/>
            </a:ext>
          </a:extLst>
        </xdr:cNvPr>
        <xdr:cNvSpPr/>
      </xdr:nvSpPr>
      <xdr:spPr>
        <a:xfrm>
          <a:off x="7842250" y="1397520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5AD0AE2-9D9D-4ABC-B53F-5B146C2C21A8}"/>
            </a:ext>
          </a:extLst>
        </xdr:cNvPr>
        <xdr:cNvSpPr/>
      </xdr:nvSpPr>
      <xdr:spPr>
        <a:xfrm>
          <a:off x="7029450" y="139767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8D7D455-D6CF-49B5-B34B-AA314EE294ED}"/>
            </a:ext>
          </a:extLst>
        </xdr:cNvPr>
        <xdr:cNvSpPr/>
      </xdr:nvSpPr>
      <xdr:spPr>
        <a:xfrm>
          <a:off x="6235700" y="139870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109A573-16DE-4A0A-97EA-C6189267935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06F3322-428E-40B0-8995-38C17081A667}"/>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D180CED-D7C4-4D21-BCAD-CBB82B25099A}"/>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C4F13AA-AA79-43C5-923F-3B14A3D3FDC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856888C-4E00-4A6B-BD3B-E3256CC7174F}"/>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148844</xdr:rowOff>
    </xdr:from>
    <xdr:to>
      <xdr:col>55</xdr:col>
      <xdr:colOff>50800</xdr:colOff>
      <xdr:row>86</xdr:row>
      <xdr:rowOff>78994</xdr:rowOff>
    </xdr:to>
    <xdr:sp macro="" textlink="">
      <xdr:nvSpPr>
        <xdr:cNvPr id="363" name="楕円 362">
          <a:extLst>
            <a:ext uri="{FF2B5EF4-FFF2-40B4-BE49-F238E27FC236}">
              <a16:creationId xmlns:a16="http://schemas.microsoft.com/office/drawing/2014/main" id="{D9A9C448-987E-46DF-9CB1-6C2D4A829C78}"/>
            </a:ext>
          </a:extLst>
        </xdr:cNvPr>
        <xdr:cNvSpPr/>
      </xdr:nvSpPr>
      <xdr:spPr>
        <a:xfrm>
          <a:off x="9398000" y="1418869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63771</xdr:rowOff>
    </xdr:from>
    <xdr:ext cx="469744" cy="259045"/>
    <xdr:sp macro="" textlink="">
      <xdr:nvSpPr>
        <xdr:cNvPr id="364" name="【公営住宅】&#10;一人当たり面積該当値テキスト">
          <a:extLst>
            <a:ext uri="{FF2B5EF4-FFF2-40B4-BE49-F238E27FC236}">
              <a16:creationId xmlns:a16="http://schemas.microsoft.com/office/drawing/2014/main" id="{CD75A8BB-633E-46BA-894E-28388E1EB837}"/>
            </a:ext>
          </a:extLst>
        </xdr:cNvPr>
        <xdr:cNvSpPr txBox="1"/>
      </xdr:nvSpPr>
      <xdr:spPr>
        <a:xfrm>
          <a:off x="9467850" y="1410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149988</xdr:rowOff>
    </xdr:from>
    <xdr:to>
      <xdr:col>50</xdr:col>
      <xdr:colOff>165100</xdr:colOff>
      <xdr:row>86</xdr:row>
      <xdr:rowOff>80138</xdr:rowOff>
    </xdr:to>
    <xdr:sp macro="" textlink="">
      <xdr:nvSpPr>
        <xdr:cNvPr id="365" name="楕円 364">
          <a:extLst>
            <a:ext uri="{FF2B5EF4-FFF2-40B4-BE49-F238E27FC236}">
              <a16:creationId xmlns:a16="http://schemas.microsoft.com/office/drawing/2014/main" id="{8C86C8C1-1BAD-4F43-B613-C56815E9A85C}"/>
            </a:ext>
          </a:extLst>
        </xdr:cNvPr>
        <xdr:cNvSpPr/>
      </xdr:nvSpPr>
      <xdr:spPr>
        <a:xfrm>
          <a:off x="8636000" y="141898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28194</xdr:rowOff>
    </xdr:from>
    <xdr:to>
      <xdr:col>55</xdr:col>
      <xdr:colOff>0</xdr:colOff>
      <xdr:row>86</xdr:row>
      <xdr:rowOff>29338</xdr:rowOff>
    </xdr:to>
    <xdr:cxnSp macro="">
      <xdr:nvCxnSpPr>
        <xdr:cNvPr id="366" name="直線コネクタ 365">
          <a:extLst>
            <a:ext uri="{FF2B5EF4-FFF2-40B4-BE49-F238E27FC236}">
              <a16:creationId xmlns:a16="http://schemas.microsoft.com/office/drawing/2014/main" id="{359451CF-571E-4E45-8385-A72A01304A05}"/>
            </a:ext>
          </a:extLst>
        </xdr:cNvPr>
        <xdr:cNvCxnSpPr/>
      </xdr:nvCxnSpPr>
      <xdr:spPr>
        <a:xfrm flipV="1">
          <a:off x="8686800" y="14233144"/>
          <a:ext cx="74295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150749</xdr:rowOff>
    </xdr:from>
    <xdr:to>
      <xdr:col>46</xdr:col>
      <xdr:colOff>38100</xdr:colOff>
      <xdr:row>86</xdr:row>
      <xdr:rowOff>80899</xdr:rowOff>
    </xdr:to>
    <xdr:sp macro="" textlink="">
      <xdr:nvSpPr>
        <xdr:cNvPr id="367" name="楕円 366">
          <a:extLst>
            <a:ext uri="{FF2B5EF4-FFF2-40B4-BE49-F238E27FC236}">
              <a16:creationId xmlns:a16="http://schemas.microsoft.com/office/drawing/2014/main" id="{3C81BB15-3429-4F6F-ADC0-0479254D3831}"/>
            </a:ext>
          </a:extLst>
        </xdr:cNvPr>
        <xdr:cNvSpPr/>
      </xdr:nvSpPr>
      <xdr:spPr>
        <a:xfrm>
          <a:off x="7842250" y="1419059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29338</xdr:rowOff>
    </xdr:from>
    <xdr:to>
      <xdr:col>50</xdr:col>
      <xdr:colOff>114300</xdr:colOff>
      <xdr:row>86</xdr:row>
      <xdr:rowOff>30099</xdr:rowOff>
    </xdr:to>
    <xdr:cxnSp macro="">
      <xdr:nvCxnSpPr>
        <xdr:cNvPr id="368" name="直線コネクタ 367">
          <a:extLst>
            <a:ext uri="{FF2B5EF4-FFF2-40B4-BE49-F238E27FC236}">
              <a16:creationId xmlns:a16="http://schemas.microsoft.com/office/drawing/2014/main" id="{69BBBE28-85A3-4AE9-9DD3-C9FD91FD7203}"/>
            </a:ext>
          </a:extLst>
        </xdr:cNvPr>
        <xdr:cNvCxnSpPr/>
      </xdr:nvCxnSpPr>
      <xdr:spPr>
        <a:xfrm flipV="1">
          <a:off x="7886700" y="14234288"/>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151512</xdr:rowOff>
    </xdr:from>
    <xdr:to>
      <xdr:col>41</xdr:col>
      <xdr:colOff>101600</xdr:colOff>
      <xdr:row>86</xdr:row>
      <xdr:rowOff>81662</xdr:rowOff>
    </xdr:to>
    <xdr:sp macro="" textlink="">
      <xdr:nvSpPr>
        <xdr:cNvPr id="369" name="楕円 368">
          <a:extLst>
            <a:ext uri="{FF2B5EF4-FFF2-40B4-BE49-F238E27FC236}">
              <a16:creationId xmlns:a16="http://schemas.microsoft.com/office/drawing/2014/main" id="{AACF0794-8655-4DF8-962D-F87B3173E7D9}"/>
            </a:ext>
          </a:extLst>
        </xdr:cNvPr>
        <xdr:cNvSpPr/>
      </xdr:nvSpPr>
      <xdr:spPr>
        <a:xfrm>
          <a:off x="7029450" y="141913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30099</xdr:rowOff>
    </xdr:from>
    <xdr:to>
      <xdr:col>45</xdr:col>
      <xdr:colOff>177800</xdr:colOff>
      <xdr:row>86</xdr:row>
      <xdr:rowOff>30862</xdr:rowOff>
    </xdr:to>
    <xdr:cxnSp macro="">
      <xdr:nvCxnSpPr>
        <xdr:cNvPr id="370" name="直線コネクタ 369">
          <a:extLst>
            <a:ext uri="{FF2B5EF4-FFF2-40B4-BE49-F238E27FC236}">
              <a16:creationId xmlns:a16="http://schemas.microsoft.com/office/drawing/2014/main" id="{1592AA3C-0146-45DE-9F6F-20F3BE93FE6C}"/>
            </a:ext>
          </a:extLst>
        </xdr:cNvPr>
        <xdr:cNvCxnSpPr/>
      </xdr:nvCxnSpPr>
      <xdr:spPr>
        <a:xfrm flipV="1">
          <a:off x="7080250" y="14235049"/>
          <a:ext cx="8064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152273</xdr:rowOff>
    </xdr:from>
    <xdr:to>
      <xdr:col>36</xdr:col>
      <xdr:colOff>165100</xdr:colOff>
      <xdr:row>86</xdr:row>
      <xdr:rowOff>82423</xdr:rowOff>
    </xdr:to>
    <xdr:sp macro="" textlink="">
      <xdr:nvSpPr>
        <xdr:cNvPr id="371" name="楕円 370">
          <a:extLst>
            <a:ext uri="{FF2B5EF4-FFF2-40B4-BE49-F238E27FC236}">
              <a16:creationId xmlns:a16="http://schemas.microsoft.com/office/drawing/2014/main" id="{1C1624B3-D23C-4AC7-9C87-AB4C1989A067}"/>
            </a:ext>
          </a:extLst>
        </xdr:cNvPr>
        <xdr:cNvSpPr/>
      </xdr:nvSpPr>
      <xdr:spPr>
        <a:xfrm>
          <a:off x="6235700" y="1419212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30862</xdr:rowOff>
    </xdr:from>
    <xdr:to>
      <xdr:col>41</xdr:col>
      <xdr:colOff>50800</xdr:colOff>
      <xdr:row>86</xdr:row>
      <xdr:rowOff>31623</xdr:rowOff>
    </xdr:to>
    <xdr:cxnSp macro="">
      <xdr:nvCxnSpPr>
        <xdr:cNvPr id="372" name="直線コネクタ 371">
          <a:extLst>
            <a:ext uri="{FF2B5EF4-FFF2-40B4-BE49-F238E27FC236}">
              <a16:creationId xmlns:a16="http://schemas.microsoft.com/office/drawing/2014/main" id="{5159A0C1-23CE-4A20-A1D2-3527317A76CA}"/>
            </a:ext>
          </a:extLst>
        </xdr:cNvPr>
        <xdr:cNvCxnSpPr/>
      </xdr:nvCxnSpPr>
      <xdr:spPr>
        <a:xfrm flipV="1">
          <a:off x="6286500" y="14235812"/>
          <a:ext cx="7937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563D8C9B-2ADB-4C2B-B2A1-FE1625E1A228}"/>
            </a:ext>
          </a:extLst>
        </xdr:cNvPr>
        <xdr:cNvSpPr txBox="1"/>
      </xdr:nvSpPr>
      <xdr:spPr>
        <a:xfrm>
          <a:off x="8458277" y="1376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6AFB3D37-0293-409B-87F3-7726EAF25BF3}"/>
            </a:ext>
          </a:extLst>
        </xdr:cNvPr>
        <xdr:cNvSpPr txBox="1"/>
      </xdr:nvSpPr>
      <xdr:spPr>
        <a:xfrm>
          <a:off x="7677227" y="1375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6D4162A9-52E5-42BA-8BF0-99FE48F23B3F}"/>
            </a:ext>
          </a:extLst>
        </xdr:cNvPr>
        <xdr:cNvSpPr txBox="1"/>
      </xdr:nvSpPr>
      <xdr:spPr>
        <a:xfrm>
          <a:off x="6864427" y="13758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79B50859-BC1D-4071-8EB1-D99267F293DD}"/>
            </a:ext>
          </a:extLst>
        </xdr:cNvPr>
        <xdr:cNvSpPr txBox="1"/>
      </xdr:nvSpPr>
      <xdr:spPr>
        <a:xfrm>
          <a:off x="6070677" y="1376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71265</xdr:rowOff>
    </xdr:from>
    <xdr:ext cx="469744" cy="259045"/>
    <xdr:sp macro="" textlink="">
      <xdr:nvSpPr>
        <xdr:cNvPr id="377" name="n_1mainValue【公営住宅】&#10;一人当たり面積">
          <a:extLst>
            <a:ext uri="{FF2B5EF4-FFF2-40B4-BE49-F238E27FC236}">
              <a16:creationId xmlns:a16="http://schemas.microsoft.com/office/drawing/2014/main" id="{538B368B-251B-42A1-ACA4-98AC011124CA}"/>
            </a:ext>
          </a:extLst>
        </xdr:cNvPr>
        <xdr:cNvSpPr txBox="1"/>
      </xdr:nvSpPr>
      <xdr:spPr>
        <a:xfrm>
          <a:off x="8458277" y="1427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72026</xdr:rowOff>
    </xdr:from>
    <xdr:ext cx="469744" cy="259045"/>
    <xdr:sp macro="" textlink="">
      <xdr:nvSpPr>
        <xdr:cNvPr id="378" name="n_2mainValue【公営住宅】&#10;一人当たり面積">
          <a:extLst>
            <a:ext uri="{FF2B5EF4-FFF2-40B4-BE49-F238E27FC236}">
              <a16:creationId xmlns:a16="http://schemas.microsoft.com/office/drawing/2014/main" id="{442520A9-98E5-4F37-845A-11D8E1D80CCC}"/>
            </a:ext>
          </a:extLst>
        </xdr:cNvPr>
        <xdr:cNvSpPr txBox="1"/>
      </xdr:nvSpPr>
      <xdr:spPr>
        <a:xfrm>
          <a:off x="7677227" y="1427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72789</xdr:rowOff>
    </xdr:from>
    <xdr:ext cx="469744" cy="259045"/>
    <xdr:sp macro="" textlink="">
      <xdr:nvSpPr>
        <xdr:cNvPr id="379" name="n_3mainValue【公営住宅】&#10;一人当たり面積">
          <a:extLst>
            <a:ext uri="{FF2B5EF4-FFF2-40B4-BE49-F238E27FC236}">
              <a16:creationId xmlns:a16="http://schemas.microsoft.com/office/drawing/2014/main" id="{4B877A09-9D16-4BD6-B10E-B4D483D4EBC1}"/>
            </a:ext>
          </a:extLst>
        </xdr:cNvPr>
        <xdr:cNvSpPr txBox="1"/>
      </xdr:nvSpPr>
      <xdr:spPr>
        <a:xfrm>
          <a:off x="6864427" y="14277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73550</xdr:rowOff>
    </xdr:from>
    <xdr:ext cx="469744" cy="259045"/>
    <xdr:sp macro="" textlink="">
      <xdr:nvSpPr>
        <xdr:cNvPr id="380" name="n_4mainValue【公営住宅】&#10;一人当たり面積">
          <a:extLst>
            <a:ext uri="{FF2B5EF4-FFF2-40B4-BE49-F238E27FC236}">
              <a16:creationId xmlns:a16="http://schemas.microsoft.com/office/drawing/2014/main" id="{C5C76DD5-B3FF-4416-A06E-CC00FE146C63}"/>
            </a:ext>
          </a:extLst>
        </xdr:cNvPr>
        <xdr:cNvSpPr txBox="1"/>
      </xdr:nvSpPr>
      <xdr:spPr>
        <a:xfrm>
          <a:off x="6070677" y="1427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4650E8D-0C04-4EB8-98AC-4F70A671E0DD}"/>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28A72787-2914-47C0-AE6B-680D6D97DF11}"/>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CE233BB-759E-42C9-8D7F-2BE91F1AC31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8592D9D1-E0CE-4625-815B-9AD61B74D7C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06A9F6C-5318-4D71-9BF9-D6113E3CCA6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3F29EA2-57CA-40C1-8E41-FB084A348D21}"/>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D520B3F-E369-4345-9638-4EF3E01EDCF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F970DA3-A96B-43DB-B7BD-19A15F802CA3}"/>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6AA85F68-8D0C-438B-91FA-166A82AA1F5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F013A836-60A0-4489-BDA9-2C12AFF52575}"/>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B6361C3C-C7DD-4154-B187-C30D2098771C}"/>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239D32C3-5CB3-4E2E-B4B0-892C123ABE04}"/>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4BE66A27-82C4-4C1C-9B02-700F3E33DBCC}"/>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6DF374FB-866A-40CD-B973-1E8E274EA9A4}"/>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C5DBC269-8463-4FFE-8B0E-8541A93CD8C8}"/>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7B646848-E9EB-4739-A20E-465B817D140B}"/>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811DB2D8-D419-4C24-9A1C-37DF6568F1E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2084D74F-6CD6-4251-8A23-0D276B2AB2E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7675D871-CDE9-4FBD-B8F1-E1A7CF870DC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C54808FC-A12C-4E58-9627-5B853C9D9301}"/>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DA9BE5A2-F0DE-4C0A-BD90-C3A03201E2FE}"/>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16B70AB-787C-4C2A-AA15-A96B4A641422}"/>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F1657A0B-5125-40BE-A05A-BA71C733E521}"/>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50F82C4E-A2FA-4283-B4A1-DFCBE593CA45}"/>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9FA09581-79CB-4932-B656-451155F283E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C1E2F361-D50C-4D89-946D-BF69F7CB5B6E}"/>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C0F91B3-851D-47E9-923B-EEE489EAFF5F}"/>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1645617C-BD52-42F6-BDB1-1558ADEDEA62}"/>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9765D397-44EF-4136-81F7-82655716EB78}"/>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63E66991-E19B-40C9-B44B-0889B36CABB4}"/>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DAE85812-5E77-4B21-87B1-5A18F80F4ABE}"/>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3BF33295-5C8C-4233-86CA-C7DCFB0B09AE}"/>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8376BCF5-D05F-43C1-93BA-0545420A738B}"/>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73F04E2B-C73A-4002-9BFC-05A163ECC11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33A9C883-95D0-4B13-B1D7-67567964A6F9}"/>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D899B34F-33A0-46C4-B0B8-CDAE394A1000}"/>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7A77A5C7-7829-4FD0-8FD6-9ED6A96C4848}"/>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4B97F429-181C-4630-B791-118FEAE7FC46}"/>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BF5BC033-4D7C-43BC-9CDE-4A9ACD4F728A}"/>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3DA4AF5F-5F3B-4B85-8B47-A25358FB49D0}"/>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D4C3D15-8EBF-4A1F-B7CD-410F120376CA}"/>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DDD6D4FC-9C33-4C66-864D-365EFC06DE1E}"/>
            </a:ext>
          </a:extLst>
        </xdr:cNvPr>
        <xdr:cNvCxnSpPr/>
      </xdr:nvCxnSpPr>
      <xdr:spPr>
        <a:xfrm flipV="1">
          <a:off x="14699614" y="5555343"/>
          <a:ext cx="0" cy="1477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777E44BF-2B12-47A8-9BF4-6DE1A4ED8510}"/>
            </a:ext>
          </a:extLst>
        </xdr:cNvPr>
        <xdr:cNvSpPr txBox="1"/>
      </xdr:nvSpPr>
      <xdr:spPr>
        <a:xfrm>
          <a:off x="1473835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D7E1E415-6E79-435D-9F20-0B0F430B2899}"/>
            </a:ext>
          </a:extLst>
        </xdr:cNvPr>
        <xdr:cNvCxnSpPr/>
      </xdr:nvCxnSpPr>
      <xdr:spPr>
        <a:xfrm>
          <a:off x="146113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361B4770-AE12-4608-91E4-12103704C0AD}"/>
            </a:ext>
          </a:extLst>
        </xdr:cNvPr>
        <xdr:cNvSpPr txBox="1"/>
      </xdr:nvSpPr>
      <xdr:spPr>
        <a:xfrm>
          <a:off x="14738350" y="53369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BDF3B066-BE5A-44AD-B07F-E87BECD17AD1}"/>
            </a:ext>
          </a:extLst>
        </xdr:cNvPr>
        <xdr:cNvCxnSpPr/>
      </xdr:nvCxnSpPr>
      <xdr:spPr>
        <a:xfrm>
          <a:off x="14611350" y="55553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26E1A006-F274-47E4-AB88-24B92CBE8689}"/>
            </a:ext>
          </a:extLst>
        </xdr:cNvPr>
        <xdr:cNvSpPr txBox="1"/>
      </xdr:nvSpPr>
      <xdr:spPr>
        <a:xfrm>
          <a:off x="14738350" y="628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12F37921-624E-44D1-9CEE-099A81819AF0}"/>
            </a:ext>
          </a:extLst>
        </xdr:cNvPr>
        <xdr:cNvSpPr/>
      </xdr:nvSpPr>
      <xdr:spPr>
        <a:xfrm>
          <a:off x="14649450" y="6295753"/>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9FB551A0-3B79-4D5A-9379-ED4B52A3208C}"/>
            </a:ext>
          </a:extLst>
        </xdr:cNvPr>
        <xdr:cNvSpPr/>
      </xdr:nvSpPr>
      <xdr:spPr>
        <a:xfrm>
          <a:off x="13887450" y="6277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D465DBE4-5DBD-47DC-98B5-4BEB7C5175E9}"/>
            </a:ext>
          </a:extLst>
        </xdr:cNvPr>
        <xdr:cNvSpPr/>
      </xdr:nvSpPr>
      <xdr:spPr>
        <a:xfrm>
          <a:off x="13093700" y="62743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96842496-B738-4D00-9370-F463FCDFF281}"/>
            </a:ext>
          </a:extLst>
        </xdr:cNvPr>
        <xdr:cNvSpPr/>
      </xdr:nvSpPr>
      <xdr:spPr>
        <a:xfrm>
          <a:off x="12299950" y="624821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4DECD7F7-8B12-425D-84D9-2513C2AA6103}"/>
            </a:ext>
          </a:extLst>
        </xdr:cNvPr>
        <xdr:cNvSpPr/>
      </xdr:nvSpPr>
      <xdr:spPr>
        <a:xfrm>
          <a:off x="11487150" y="62416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50918BE-EC68-49AD-A992-E6EA4B95815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5F7D271-D6D0-4287-8F51-3EA83C0D94DF}"/>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424C5B5-1087-498B-9D21-495812FB361F}"/>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98ACD68-8260-44F0-9CCA-704FEE8D2341}"/>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63BB02C-8548-46B6-94E3-D119C4EE2228}"/>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61323</xdr:rowOff>
    </xdr:from>
    <xdr:to>
      <xdr:col>85</xdr:col>
      <xdr:colOff>177800</xdr:colOff>
      <xdr:row>37</xdr:row>
      <xdr:rowOff>162923</xdr:rowOff>
    </xdr:to>
    <xdr:sp macro="" textlink="">
      <xdr:nvSpPr>
        <xdr:cNvPr id="438" name="楕円 437">
          <a:extLst>
            <a:ext uri="{FF2B5EF4-FFF2-40B4-BE49-F238E27FC236}">
              <a16:creationId xmlns:a16="http://schemas.microsoft.com/office/drawing/2014/main" id="{40C1E988-781F-4E40-B762-34709A486B9D}"/>
            </a:ext>
          </a:extLst>
        </xdr:cNvPr>
        <xdr:cNvSpPr/>
      </xdr:nvSpPr>
      <xdr:spPr>
        <a:xfrm>
          <a:off x="14649450" y="617637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84200</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85BDE101-07C4-4314-B694-8E90588F4A90}"/>
            </a:ext>
          </a:extLst>
        </xdr:cNvPr>
        <xdr:cNvSpPr txBox="1"/>
      </xdr:nvSpPr>
      <xdr:spPr>
        <a:xfrm>
          <a:off x="14738350" y="603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46627</xdr:rowOff>
    </xdr:from>
    <xdr:to>
      <xdr:col>81</xdr:col>
      <xdr:colOff>101600</xdr:colOff>
      <xdr:row>37</xdr:row>
      <xdr:rowOff>148227</xdr:rowOff>
    </xdr:to>
    <xdr:sp macro="" textlink="">
      <xdr:nvSpPr>
        <xdr:cNvPr id="440" name="楕円 439">
          <a:extLst>
            <a:ext uri="{FF2B5EF4-FFF2-40B4-BE49-F238E27FC236}">
              <a16:creationId xmlns:a16="http://schemas.microsoft.com/office/drawing/2014/main" id="{F50F8B53-8882-4B49-8A99-DCCC29ED761E}"/>
            </a:ext>
          </a:extLst>
        </xdr:cNvPr>
        <xdr:cNvSpPr/>
      </xdr:nvSpPr>
      <xdr:spPr>
        <a:xfrm>
          <a:off x="13887450" y="616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97427</xdr:rowOff>
    </xdr:from>
    <xdr:to>
      <xdr:col>85</xdr:col>
      <xdr:colOff>127000</xdr:colOff>
      <xdr:row>37</xdr:row>
      <xdr:rowOff>112123</xdr:rowOff>
    </xdr:to>
    <xdr:cxnSp macro="">
      <xdr:nvCxnSpPr>
        <xdr:cNvPr id="441" name="直線コネクタ 440">
          <a:extLst>
            <a:ext uri="{FF2B5EF4-FFF2-40B4-BE49-F238E27FC236}">
              <a16:creationId xmlns:a16="http://schemas.microsoft.com/office/drawing/2014/main" id="{8BD2AC04-05AB-4165-932D-CAF8D846FDCC}"/>
            </a:ext>
          </a:extLst>
        </xdr:cNvPr>
        <xdr:cNvCxnSpPr/>
      </xdr:nvCxnSpPr>
      <xdr:spPr>
        <a:xfrm>
          <a:off x="13938250" y="6212477"/>
          <a:ext cx="762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61323</xdr:rowOff>
    </xdr:from>
    <xdr:to>
      <xdr:col>76</xdr:col>
      <xdr:colOff>165100</xdr:colOff>
      <xdr:row>40</xdr:row>
      <xdr:rowOff>162923</xdr:rowOff>
    </xdr:to>
    <xdr:sp macro="" textlink="">
      <xdr:nvSpPr>
        <xdr:cNvPr id="442" name="楕円 441">
          <a:extLst>
            <a:ext uri="{FF2B5EF4-FFF2-40B4-BE49-F238E27FC236}">
              <a16:creationId xmlns:a16="http://schemas.microsoft.com/office/drawing/2014/main" id="{90B62325-AA64-416B-9BC0-FD281C2F0289}"/>
            </a:ext>
          </a:extLst>
        </xdr:cNvPr>
        <xdr:cNvSpPr/>
      </xdr:nvSpPr>
      <xdr:spPr>
        <a:xfrm>
          <a:off x="13093700" y="667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97427</xdr:rowOff>
    </xdr:from>
    <xdr:to>
      <xdr:col>81</xdr:col>
      <xdr:colOff>50800</xdr:colOff>
      <xdr:row>40</xdr:row>
      <xdr:rowOff>112123</xdr:rowOff>
    </xdr:to>
    <xdr:cxnSp macro="">
      <xdr:nvCxnSpPr>
        <xdr:cNvPr id="443" name="直線コネクタ 442">
          <a:extLst>
            <a:ext uri="{FF2B5EF4-FFF2-40B4-BE49-F238E27FC236}">
              <a16:creationId xmlns:a16="http://schemas.microsoft.com/office/drawing/2014/main" id="{A1DCFE28-FF0F-4CBD-9D44-70A815047C08}"/>
            </a:ext>
          </a:extLst>
        </xdr:cNvPr>
        <xdr:cNvCxnSpPr/>
      </xdr:nvCxnSpPr>
      <xdr:spPr>
        <a:xfrm flipV="1">
          <a:off x="13144500" y="6212477"/>
          <a:ext cx="793750" cy="50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41728</xdr:rowOff>
    </xdr:from>
    <xdr:to>
      <xdr:col>72</xdr:col>
      <xdr:colOff>38100</xdr:colOff>
      <xdr:row>40</xdr:row>
      <xdr:rowOff>143328</xdr:rowOff>
    </xdr:to>
    <xdr:sp macro="" textlink="">
      <xdr:nvSpPr>
        <xdr:cNvPr id="444" name="楕円 443">
          <a:extLst>
            <a:ext uri="{FF2B5EF4-FFF2-40B4-BE49-F238E27FC236}">
              <a16:creationId xmlns:a16="http://schemas.microsoft.com/office/drawing/2014/main" id="{733F4A9E-78CD-4CD4-B5DC-9FC9660C1205}"/>
            </a:ext>
          </a:extLst>
        </xdr:cNvPr>
        <xdr:cNvSpPr/>
      </xdr:nvSpPr>
      <xdr:spPr>
        <a:xfrm>
          <a:off x="12299950" y="66520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92528</xdr:rowOff>
    </xdr:from>
    <xdr:to>
      <xdr:col>76</xdr:col>
      <xdr:colOff>114300</xdr:colOff>
      <xdr:row>40</xdr:row>
      <xdr:rowOff>112123</xdr:rowOff>
    </xdr:to>
    <xdr:cxnSp macro="">
      <xdr:nvCxnSpPr>
        <xdr:cNvPr id="445" name="直線コネクタ 444">
          <a:extLst>
            <a:ext uri="{FF2B5EF4-FFF2-40B4-BE49-F238E27FC236}">
              <a16:creationId xmlns:a16="http://schemas.microsoft.com/office/drawing/2014/main" id="{3AAA9EB1-8428-48DD-8D75-2138A9B061F7}"/>
            </a:ext>
          </a:extLst>
        </xdr:cNvPr>
        <xdr:cNvCxnSpPr/>
      </xdr:nvCxnSpPr>
      <xdr:spPr>
        <a:xfrm>
          <a:off x="12344400" y="6702878"/>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5806</xdr:rowOff>
    </xdr:from>
    <xdr:to>
      <xdr:col>67</xdr:col>
      <xdr:colOff>101600</xdr:colOff>
      <xdr:row>40</xdr:row>
      <xdr:rowOff>107406</xdr:rowOff>
    </xdr:to>
    <xdr:sp macro="" textlink="">
      <xdr:nvSpPr>
        <xdr:cNvPr id="446" name="楕円 445">
          <a:extLst>
            <a:ext uri="{FF2B5EF4-FFF2-40B4-BE49-F238E27FC236}">
              <a16:creationId xmlns:a16="http://schemas.microsoft.com/office/drawing/2014/main" id="{0A65F721-0DEA-4522-A503-C564267E3163}"/>
            </a:ext>
          </a:extLst>
        </xdr:cNvPr>
        <xdr:cNvSpPr/>
      </xdr:nvSpPr>
      <xdr:spPr>
        <a:xfrm>
          <a:off x="11487150" y="661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56606</xdr:rowOff>
    </xdr:from>
    <xdr:to>
      <xdr:col>71</xdr:col>
      <xdr:colOff>177800</xdr:colOff>
      <xdr:row>40</xdr:row>
      <xdr:rowOff>92528</xdr:rowOff>
    </xdr:to>
    <xdr:cxnSp macro="">
      <xdr:nvCxnSpPr>
        <xdr:cNvPr id="447" name="直線コネクタ 446">
          <a:extLst>
            <a:ext uri="{FF2B5EF4-FFF2-40B4-BE49-F238E27FC236}">
              <a16:creationId xmlns:a16="http://schemas.microsoft.com/office/drawing/2014/main" id="{AC817EA7-9A6A-4884-ABDC-B2BF6D8F079F}"/>
            </a:ext>
          </a:extLst>
        </xdr:cNvPr>
        <xdr:cNvCxnSpPr/>
      </xdr:nvCxnSpPr>
      <xdr:spPr>
        <a:xfrm>
          <a:off x="11537950" y="6666956"/>
          <a:ext cx="8064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E4FA2DED-64DF-45E6-B77E-2618F7FAA28B}"/>
            </a:ext>
          </a:extLst>
        </xdr:cNvPr>
        <xdr:cNvSpPr txBox="1"/>
      </xdr:nvSpPr>
      <xdr:spPr>
        <a:xfrm>
          <a:off x="13742044"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D101764-F185-4545-A845-01ADDF932874}"/>
            </a:ext>
          </a:extLst>
        </xdr:cNvPr>
        <xdr:cNvSpPr txBox="1"/>
      </xdr:nvSpPr>
      <xdr:spPr>
        <a:xfrm>
          <a:off x="12960994" y="6055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B6ABB4A2-56F6-4E91-AE1B-F5C60B6E3D38}"/>
            </a:ext>
          </a:extLst>
        </xdr:cNvPr>
        <xdr:cNvSpPr txBox="1"/>
      </xdr:nvSpPr>
      <xdr:spPr>
        <a:xfrm>
          <a:off x="12167244" y="6029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4B32515B-661B-4B58-949E-AF9EC29AAA68}"/>
            </a:ext>
          </a:extLst>
        </xdr:cNvPr>
        <xdr:cNvSpPr txBox="1"/>
      </xdr:nvSpPr>
      <xdr:spPr>
        <a:xfrm>
          <a:off x="11354444" y="6023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164754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76779314-6D03-462C-8C38-1403314A6F91}"/>
            </a:ext>
          </a:extLst>
        </xdr:cNvPr>
        <xdr:cNvSpPr txBox="1"/>
      </xdr:nvSpPr>
      <xdr:spPr>
        <a:xfrm>
          <a:off x="13742044" y="5949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154050</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E180EE9C-61F9-4011-83CB-FBB940B1E706}"/>
            </a:ext>
          </a:extLst>
        </xdr:cNvPr>
        <xdr:cNvSpPr txBox="1"/>
      </xdr:nvSpPr>
      <xdr:spPr>
        <a:xfrm>
          <a:off x="12960994" y="6764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134455</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6355F11-0164-4D46-A693-594FC17C0FC0}"/>
            </a:ext>
          </a:extLst>
        </xdr:cNvPr>
        <xdr:cNvSpPr txBox="1"/>
      </xdr:nvSpPr>
      <xdr:spPr>
        <a:xfrm>
          <a:off x="12167244" y="6744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98533</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AA757CD-AB19-4616-9840-73BC0C388A5F}"/>
            </a:ext>
          </a:extLst>
        </xdr:cNvPr>
        <xdr:cNvSpPr txBox="1"/>
      </xdr:nvSpPr>
      <xdr:spPr>
        <a:xfrm>
          <a:off x="11354444" y="670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3D01A223-EF07-4B86-938E-215EDDEC147B}"/>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5F33162-A642-4E3B-91C5-EE6B111AF24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1B9D2DDF-4993-4787-9C30-ED353934206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C5F8345-D14D-4747-B442-0553D48CC321}"/>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26C15940-DF6A-42D5-A155-C67D4D6CBE7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23B4BA7E-FE90-4065-A0D5-08DC44DD0494}"/>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770FB0E-68FB-4E55-9B3E-C94C67DDF87E}"/>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12EE9C46-C328-4148-84A0-C209874E053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DE3F997-0D34-434B-B56E-3D4E529BBC7C}"/>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CC36CC7C-9AD0-45BF-BD3A-1CA77A77E57B}"/>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5B555F62-792D-43CD-9F2C-87EDA125E838}"/>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9675D014-D8FE-4142-B9D2-C8352B3FA877}"/>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2BFCD0F3-D4FD-4C23-8AC1-C21640568919}"/>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2186D67E-1DAA-4AAA-9653-B4B31E7A3DE1}"/>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81C257F7-1E1B-4467-8FC2-653FB912F44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AD06CDC9-E99F-4B13-9CF6-93F0C19D0EAE}"/>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68B5E425-117E-4050-BEC4-DD9E32B8892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E0F7FD03-3535-4162-B4D3-986C895FC6D8}"/>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9BB94CF6-B7D4-4FC5-9E9C-51E795632E53}"/>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5996BF44-84EA-47E6-B2C2-42326030936A}"/>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5925C973-E7DC-47CD-B450-FFEE3C49B32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D9D54C38-982A-4263-ABD4-69D13AFE4E35}"/>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33ADF7F9-DBDB-4FA7-8C2F-D8DEEE03C1A2}"/>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A82E856C-E344-4D35-83CE-44193521970D}"/>
            </a:ext>
          </a:extLst>
        </xdr:cNvPr>
        <xdr:cNvCxnSpPr/>
      </xdr:nvCxnSpPr>
      <xdr:spPr>
        <a:xfrm flipV="1">
          <a:off x="19951064" y="5747385"/>
          <a:ext cx="0" cy="1206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120CEB7B-162B-4F5F-A7BC-2CE3E6825BE0}"/>
            </a:ext>
          </a:extLst>
        </xdr:cNvPr>
        <xdr:cNvSpPr txBox="1"/>
      </xdr:nvSpPr>
      <xdr:spPr>
        <a:xfrm>
          <a:off x="19989800" y="695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4CADC044-3F7A-4F39-A39F-22E47CFAA985}"/>
            </a:ext>
          </a:extLst>
        </xdr:cNvPr>
        <xdr:cNvCxnSpPr/>
      </xdr:nvCxnSpPr>
      <xdr:spPr>
        <a:xfrm>
          <a:off x="19881850" y="69538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E1007938-2002-427F-BDD4-25CB734B0D14}"/>
            </a:ext>
          </a:extLst>
        </xdr:cNvPr>
        <xdr:cNvSpPr txBox="1"/>
      </xdr:nvSpPr>
      <xdr:spPr>
        <a:xfrm>
          <a:off x="19989800" y="552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3402D9F1-9EEA-4A7A-BFD0-C44E9DC48B2A}"/>
            </a:ext>
          </a:extLst>
        </xdr:cNvPr>
        <xdr:cNvCxnSpPr/>
      </xdr:nvCxnSpPr>
      <xdr:spPr>
        <a:xfrm>
          <a:off x="19881850" y="57473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44BF23FE-7D69-4AC3-BE7C-F82D941F8B5B}"/>
            </a:ext>
          </a:extLst>
        </xdr:cNvPr>
        <xdr:cNvSpPr txBox="1"/>
      </xdr:nvSpPr>
      <xdr:spPr>
        <a:xfrm>
          <a:off x="19989800" y="643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1DCCE201-19C1-472D-A080-3DB153FC9F44}"/>
            </a:ext>
          </a:extLst>
        </xdr:cNvPr>
        <xdr:cNvSpPr/>
      </xdr:nvSpPr>
      <xdr:spPr>
        <a:xfrm>
          <a:off x="19900900" y="6575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A861DA2-FE0A-4B2D-9AFD-7C168C0031A8}"/>
            </a:ext>
          </a:extLst>
        </xdr:cNvPr>
        <xdr:cNvSpPr/>
      </xdr:nvSpPr>
      <xdr:spPr>
        <a:xfrm>
          <a:off x="19157950" y="65716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DF9004B2-F4AF-414C-A4BF-846D8A9AE250}"/>
            </a:ext>
          </a:extLst>
        </xdr:cNvPr>
        <xdr:cNvSpPr/>
      </xdr:nvSpPr>
      <xdr:spPr>
        <a:xfrm>
          <a:off x="18345150" y="6571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42F8213F-5F7B-4883-ADF2-ECEF39D8DEE2}"/>
            </a:ext>
          </a:extLst>
        </xdr:cNvPr>
        <xdr:cNvSpPr/>
      </xdr:nvSpPr>
      <xdr:spPr>
        <a:xfrm>
          <a:off x="17551400" y="6573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CCB5DC6A-8D41-4C5B-9512-55FD4CB8A456}"/>
            </a:ext>
          </a:extLst>
        </xdr:cNvPr>
        <xdr:cNvSpPr/>
      </xdr:nvSpPr>
      <xdr:spPr>
        <a:xfrm>
          <a:off x="16757650" y="65906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79E6C7B-DFBE-4A43-A267-52C9FBC39AD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F15BD7D3-2CDE-4F19-89A9-4B2D4F00D82B}"/>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E3F9D595-139D-4686-8972-46619076804B}"/>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8AAE87F-3E58-4068-AC6B-9CF371B5CA53}"/>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E8A72D7-B93D-48FB-AB18-04C069BF2EEC}"/>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95" name="楕円 494">
          <a:extLst>
            <a:ext uri="{FF2B5EF4-FFF2-40B4-BE49-F238E27FC236}">
              <a16:creationId xmlns:a16="http://schemas.microsoft.com/office/drawing/2014/main" id="{EDDC9CA0-449F-4FDE-A0DC-8322BB773EF7}"/>
            </a:ext>
          </a:extLst>
        </xdr:cNvPr>
        <xdr:cNvSpPr/>
      </xdr:nvSpPr>
      <xdr:spPr>
        <a:xfrm>
          <a:off x="199009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152417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CDAA4918-7FBA-4164-A79C-0A4BD85656CE}"/>
            </a:ext>
          </a:extLst>
        </xdr:cNvPr>
        <xdr:cNvSpPr txBox="1"/>
      </xdr:nvSpPr>
      <xdr:spPr>
        <a:xfrm>
          <a:off x="19989800"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6350</xdr:rowOff>
    </xdr:from>
    <xdr:to>
      <xdr:col>112</xdr:col>
      <xdr:colOff>38100</xdr:colOff>
      <xdr:row>40</xdr:row>
      <xdr:rowOff>107950</xdr:rowOff>
    </xdr:to>
    <xdr:sp macro="" textlink="">
      <xdr:nvSpPr>
        <xdr:cNvPr id="497" name="楕円 496">
          <a:extLst>
            <a:ext uri="{FF2B5EF4-FFF2-40B4-BE49-F238E27FC236}">
              <a16:creationId xmlns:a16="http://schemas.microsoft.com/office/drawing/2014/main" id="{CC95E23F-D4EC-428F-934D-24E5AD8121D5}"/>
            </a:ext>
          </a:extLst>
        </xdr:cNvPr>
        <xdr:cNvSpPr/>
      </xdr:nvSpPr>
      <xdr:spPr>
        <a:xfrm>
          <a:off x="19157950" y="6616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53340</xdr:rowOff>
    </xdr:from>
    <xdr:to>
      <xdr:col>116</xdr:col>
      <xdr:colOff>63500</xdr:colOff>
      <xdr:row>40</xdr:row>
      <xdr:rowOff>57150</xdr:rowOff>
    </xdr:to>
    <xdr:cxnSp macro="">
      <xdr:nvCxnSpPr>
        <xdr:cNvPr id="498" name="直線コネクタ 497">
          <a:extLst>
            <a:ext uri="{FF2B5EF4-FFF2-40B4-BE49-F238E27FC236}">
              <a16:creationId xmlns:a16="http://schemas.microsoft.com/office/drawing/2014/main" id="{31FB5052-349E-4563-928D-E4F45F520600}"/>
            </a:ext>
          </a:extLst>
        </xdr:cNvPr>
        <xdr:cNvCxnSpPr/>
      </xdr:nvCxnSpPr>
      <xdr:spPr>
        <a:xfrm flipV="1">
          <a:off x="19202400" y="6663690"/>
          <a:ext cx="7493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10160</xdr:rowOff>
    </xdr:from>
    <xdr:to>
      <xdr:col>107</xdr:col>
      <xdr:colOff>101600</xdr:colOff>
      <xdr:row>40</xdr:row>
      <xdr:rowOff>111760</xdr:rowOff>
    </xdr:to>
    <xdr:sp macro="" textlink="">
      <xdr:nvSpPr>
        <xdr:cNvPr id="499" name="楕円 498">
          <a:extLst>
            <a:ext uri="{FF2B5EF4-FFF2-40B4-BE49-F238E27FC236}">
              <a16:creationId xmlns:a16="http://schemas.microsoft.com/office/drawing/2014/main" id="{1C2C5FCD-01DF-47F6-B0D0-46ED8BF4156A}"/>
            </a:ext>
          </a:extLst>
        </xdr:cNvPr>
        <xdr:cNvSpPr/>
      </xdr:nvSpPr>
      <xdr:spPr>
        <a:xfrm>
          <a:off x="1834515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57150</xdr:rowOff>
    </xdr:from>
    <xdr:to>
      <xdr:col>111</xdr:col>
      <xdr:colOff>177800</xdr:colOff>
      <xdr:row>40</xdr:row>
      <xdr:rowOff>60960</xdr:rowOff>
    </xdr:to>
    <xdr:cxnSp macro="">
      <xdr:nvCxnSpPr>
        <xdr:cNvPr id="500" name="直線コネクタ 499">
          <a:extLst>
            <a:ext uri="{FF2B5EF4-FFF2-40B4-BE49-F238E27FC236}">
              <a16:creationId xmlns:a16="http://schemas.microsoft.com/office/drawing/2014/main" id="{CA7623AB-E700-43F3-962E-238575535127}"/>
            </a:ext>
          </a:extLst>
        </xdr:cNvPr>
        <xdr:cNvCxnSpPr/>
      </xdr:nvCxnSpPr>
      <xdr:spPr>
        <a:xfrm flipV="1">
          <a:off x="18395950" y="6667500"/>
          <a:ext cx="8064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xdr:rowOff>
    </xdr:from>
    <xdr:to>
      <xdr:col>102</xdr:col>
      <xdr:colOff>165100</xdr:colOff>
      <xdr:row>40</xdr:row>
      <xdr:rowOff>115570</xdr:rowOff>
    </xdr:to>
    <xdr:sp macro="" textlink="">
      <xdr:nvSpPr>
        <xdr:cNvPr id="501" name="楕円 500">
          <a:extLst>
            <a:ext uri="{FF2B5EF4-FFF2-40B4-BE49-F238E27FC236}">
              <a16:creationId xmlns:a16="http://schemas.microsoft.com/office/drawing/2014/main" id="{4CC80D97-7AC0-4D22-A272-4091D57CEC29}"/>
            </a:ext>
          </a:extLst>
        </xdr:cNvPr>
        <xdr:cNvSpPr/>
      </xdr:nvSpPr>
      <xdr:spPr>
        <a:xfrm>
          <a:off x="175514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60960</xdr:rowOff>
    </xdr:from>
    <xdr:to>
      <xdr:col>107</xdr:col>
      <xdr:colOff>50800</xdr:colOff>
      <xdr:row>40</xdr:row>
      <xdr:rowOff>64770</xdr:rowOff>
    </xdr:to>
    <xdr:cxnSp macro="">
      <xdr:nvCxnSpPr>
        <xdr:cNvPr id="502" name="直線コネクタ 501">
          <a:extLst>
            <a:ext uri="{FF2B5EF4-FFF2-40B4-BE49-F238E27FC236}">
              <a16:creationId xmlns:a16="http://schemas.microsoft.com/office/drawing/2014/main" id="{CE154AAA-06D3-497B-8CCD-276E00BFEA6B}"/>
            </a:ext>
          </a:extLst>
        </xdr:cNvPr>
        <xdr:cNvCxnSpPr/>
      </xdr:nvCxnSpPr>
      <xdr:spPr>
        <a:xfrm flipV="1">
          <a:off x="17602200" y="667131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15875</xdr:rowOff>
    </xdr:from>
    <xdr:to>
      <xdr:col>98</xdr:col>
      <xdr:colOff>38100</xdr:colOff>
      <xdr:row>40</xdr:row>
      <xdr:rowOff>117475</xdr:rowOff>
    </xdr:to>
    <xdr:sp macro="" textlink="">
      <xdr:nvSpPr>
        <xdr:cNvPr id="503" name="楕円 502">
          <a:extLst>
            <a:ext uri="{FF2B5EF4-FFF2-40B4-BE49-F238E27FC236}">
              <a16:creationId xmlns:a16="http://schemas.microsoft.com/office/drawing/2014/main" id="{A73CD9D8-2FB9-43A6-BA65-0BE738263FDA}"/>
            </a:ext>
          </a:extLst>
        </xdr:cNvPr>
        <xdr:cNvSpPr/>
      </xdr:nvSpPr>
      <xdr:spPr>
        <a:xfrm>
          <a:off x="16757650" y="66262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64770</xdr:rowOff>
    </xdr:from>
    <xdr:to>
      <xdr:col>102</xdr:col>
      <xdr:colOff>114300</xdr:colOff>
      <xdr:row>40</xdr:row>
      <xdr:rowOff>66675</xdr:rowOff>
    </xdr:to>
    <xdr:cxnSp macro="">
      <xdr:nvCxnSpPr>
        <xdr:cNvPr id="504" name="直線コネクタ 503">
          <a:extLst>
            <a:ext uri="{FF2B5EF4-FFF2-40B4-BE49-F238E27FC236}">
              <a16:creationId xmlns:a16="http://schemas.microsoft.com/office/drawing/2014/main" id="{22FA35A1-2A76-43DC-9A2C-523895EA36DE}"/>
            </a:ext>
          </a:extLst>
        </xdr:cNvPr>
        <xdr:cNvCxnSpPr/>
      </xdr:nvCxnSpPr>
      <xdr:spPr>
        <a:xfrm flipV="1">
          <a:off x="16802100" y="6675120"/>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576117EF-8532-42FB-963D-C57CACD2A649}"/>
            </a:ext>
          </a:extLst>
        </xdr:cNvPr>
        <xdr:cNvSpPr txBox="1"/>
      </xdr:nvSpPr>
      <xdr:spPr>
        <a:xfrm>
          <a:off x="18980227" y="63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3E36D2EE-1BF4-4046-BE67-79B52C6BCD21}"/>
            </a:ext>
          </a:extLst>
        </xdr:cNvPr>
        <xdr:cNvSpPr txBox="1"/>
      </xdr:nvSpPr>
      <xdr:spPr>
        <a:xfrm>
          <a:off x="18180127" y="635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C2952C89-3C9F-4F82-BFE7-C18B9970D1A4}"/>
            </a:ext>
          </a:extLst>
        </xdr:cNvPr>
        <xdr:cNvSpPr txBox="1"/>
      </xdr:nvSpPr>
      <xdr:spPr>
        <a:xfrm>
          <a:off x="17386377" y="635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D1C8088-2CD6-4C5C-A2E9-3D06BD5DD639}"/>
            </a:ext>
          </a:extLst>
        </xdr:cNvPr>
        <xdr:cNvSpPr txBox="1"/>
      </xdr:nvSpPr>
      <xdr:spPr>
        <a:xfrm>
          <a:off x="16592627" y="63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99077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E055B642-62E4-45BF-9077-0F3ACB342757}"/>
            </a:ext>
          </a:extLst>
        </xdr:cNvPr>
        <xdr:cNvSpPr txBox="1"/>
      </xdr:nvSpPr>
      <xdr:spPr>
        <a:xfrm>
          <a:off x="189802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102887</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D3096C81-D68F-4673-A5EF-DF675CC8A655}"/>
            </a:ext>
          </a:extLst>
        </xdr:cNvPr>
        <xdr:cNvSpPr txBox="1"/>
      </xdr:nvSpPr>
      <xdr:spPr>
        <a:xfrm>
          <a:off x="181801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106697</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21237988-7BF4-473D-858F-519F847F8D8B}"/>
            </a:ext>
          </a:extLst>
        </xdr:cNvPr>
        <xdr:cNvSpPr txBox="1"/>
      </xdr:nvSpPr>
      <xdr:spPr>
        <a:xfrm>
          <a:off x="17386377"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108602</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9F1FD2C7-64EE-470E-8CB3-0EF8092B07EC}"/>
            </a:ext>
          </a:extLst>
        </xdr:cNvPr>
        <xdr:cNvSpPr txBox="1"/>
      </xdr:nvSpPr>
      <xdr:spPr>
        <a:xfrm>
          <a:off x="16592627" y="671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67127B9F-F3C8-43B4-9453-296521172F02}"/>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A31F89D1-5E65-49BE-A5EC-86A250DD5D7A}"/>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25DCFA4A-7971-4354-A032-BE05B66AB92D}"/>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5EEE85CA-1033-4B38-807F-803727FADD88}"/>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633CB579-0819-4D22-80D6-DC18470395D3}"/>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F267DDD9-4132-41D9-8C6A-18717F9E54FC}"/>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55A6F031-EA37-4C10-B2E9-09CFDB3AEBBF}"/>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2769880B-8167-45E3-A2B6-1E751731B880}"/>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C8E03D86-7D7F-447C-B8B6-79F3A89A9AF9}"/>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5D0F5385-16F6-4B53-AB18-27EDEE598CC6}"/>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EAA1E1ED-81C3-4738-8B14-DD56698E339C}"/>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AAF8D2D4-535C-47A6-89B7-784C86A7A757}"/>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36950773-2CFF-452D-AE94-21E7E5EB80E9}"/>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CD94B151-E55C-455F-9961-3C9EBD112552}"/>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AAAB5352-B6DE-4116-A7E6-039FFDF3C362}"/>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749FE96F-F3A3-4EC5-A242-AADC9B8128AE}"/>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8CFD600C-525A-48A6-9D9F-3F0193C4D432}"/>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9B91FE9E-6B7B-4081-8BB4-09DF79CBF040}"/>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3B2DE346-A58D-4B38-AE34-22AF421800A8}"/>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6FEE59A2-660D-42C8-A136-4DA8991E2919}"/>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776550F7-09A0-48B0-9251-062F49112E27}"/>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CCCF2F7B-7CFA-453A-8589-D428D14D4FEC}"/>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5FB7D96F-5AF8-4B0D-B3A8-49F5E3C5F08F}"/>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766EDB9E-87C5-4B12-BCDE-E32F2B51CB32}"/>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696B083B-FD2B-4737-BDD1-19FEF274CA12}"/>
            </a:ext>
          </a:extLst>
        </xdr:cNvPr>
        <xdr:cNvCxnSpPr/>
      </xdr:nvCxnSpPr>
      <xdr:spPr>
        <a:xfrm flipV="1">
          <a:off x="14699614" y="9394825"/>
          <a:ext cx="0" cy="102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7A23CA57-13EA-493A-B6CB-95EAB80F880F}"/>
            </a:ext>
          </a:extLst>
        </xdr:cNvPr>
        <xdr:cNvSpPr txBox="1"/>
      </xdr:nvSpPr>
      <xdr:spPr>
        <a:xfrm>
          <a:off x="14738350" y="1042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4E88FDA2-1BAC-4DD2-A88F-90438B9BE3A9}"/>
            </a:ext>
          </a:extLst>
        </xdr:cNvPr>
        <xdr:cNvCxnSpPr/>
      </xdr:nvCxnSpPr>
      <xdr:spPr>
        <a:xfrm>
          <a:off x="14611350" y="104171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C786452C-AF72-4D3E-A807-1D098AE8B10F}"/>
            </a:ext>
          </a:extLst>
        </xdr:cNvPr>
        <xdr:cNvSpPr txBox="1"/>
      </xdr:nvSpPr>
      <xdr:spPr>
        <a:xfrm>
          <a:off x="14738350" y="917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FE38D23-8815-4B6C-BD5A-7AF16CBA1CBB}"/>
            </a:ext>
          </a:extLst>
        </xdr:cNvPr>
        <xdr:cNvCxnSpPr/>
      </xdr:nvCxnSpPr>
      <xdr:spPr>
        <a:xfrm>
          <a:off x="14611350" y="93948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4DCCE46D-D1C8-43BC-8F4D-6534A7C5257C}"/>
            </a:ext>
          </a:extLst>
        </xdr:cNvPr>
        <xdr:cNvSpPr txBox="1"/>
      </xdr:nvSpPr>
      <xdr:spPr>
        <a:xfrm>
          <a:off x="14738350" y="996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29B4B983-88EC-41A9-86E8-398A4973C477}"/>
            </a:ext>
          </a:extLst>
        </xdr:cNvPr>
        <xdr:cNvSpPr/>
      </xdr:nvSpPr>
      <xdr:spPr>
        <a:xfrm>
          <a:off x="14649450" y="99872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D04FAA49-6A5F-44A4-BB58-860C165C9C11}"/>
            </a:ext>
          </a:extLst>
        </xdr:cNvPr>
        <xdr:cNvSpPr/>
      </xdr:nvSpPr>
      <xdr:spPr>
        <a:xfrm>
          <a:off x="1388745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46B77847-F93B-4748-822E-7ED65FA07EA2}"/>
            </a:ext>
          </a:extLst>
        </xdr:cNvPr>
        <xdr:cNvSpPr/>
      </xdr:nvSpPr>
      <xdr:spPr>
        <a:xfrm>
          <a:off x="130937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7FDBC915-129C-4118-A15F-191554D7F9ED}"/>
            </a:ext>
          </a:extLst>
        </xdr:cNvPr>
        <xdr:cNvSpPr/>
      </xdr:nvSpPr>
      <xdr:spPr>
        <a:xfrm>
          <a:off x="12299950" y="9920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D129C343-9D36-4577-8506-0A934187FF63}"/>
            </a:ext>
          </a:extLst>
        </xdr:cNvPr>
        <xdr:cNvSpPr/>
      </xdr:nvSpPr>
      <xdr:spPr>
        <a:xfrm>
          <a:off x="11487150" y="9913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8BF59F6-5211-466B-B04F-13BB1B9502D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C6352268-5B16-4662-8230-E11E19E3E5BF}"/>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67328638-B38E-46AD-BE12-B32E2CD58144}"/>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376D588-FCE0-4A73-AA75-1E9D47C57A07}"/>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9D044DD-4328-48B0-86BF-9E22D7E1928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133985</xdr:rowOff>
    </xdr:from>
    <xdr:to>
      <xdr:col>85</xdr:col>
      <xdr:colOff>177800</xdr:colOff>
      <xdr:row>59</xdr:row>
      <xdr:rowOff>64135</xdr:rowOff>
    </xdr:to>
    <xdr:sp macro="" textlink="">
      <xdr:nvSpPr>
        <xdr:cNvPr id="553" name="楕円 552">
          <a:extLst>
            <a:ext uri="{FF2B5EF4-FFF2-40B4-BE49-F238E27FC236}">
              <a16:creationId xmlns:a16="http://schemas.microsoft.com/office/drawing/2014/main" id="{9D305743-AE51-4CB2-A183-989F8209E9E4}"/>
            </a:ext>
          </a:extLst>
        </xdr:cNvPr>
        <xdr:cNvSpPr/>
      </xdr:nvSpPr>
      <xdr:spPr>
        <a:xfrm>
          <a:off x="14649450" y="97161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156862</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D88FACA-F6FD-4EBB-90CA-73CB0F188806}"/>
            </a:ext>
          </a:extLst>
        </xdr:cNvPr>
        <xdr:cNvSpPr txBox="1"/>
      </xdr:nvSpPr>
      <xdr:spPr>
        <a:xfrm>
          <a:off x="14738350" y="957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164465</xdr:rowOff>
    </xdr:from>
    <xdr:to>
      <xdr:col>81</xdr:col>
      <xdr:colOff>101600</xdr:colOff>
      <xdr:row>59</xdr:row>
      <xdr:rowOff>94615</xdr:rowOff>
    </xdr:to>
    <xdr:sp macro="" textlink="">
      <xdr:nvSpPr>
        <xdr:cNvPr id="555" name="楕円 554">
          <a:extLst>
            <a:ext uri="{FF2B5EF4-FFF2-40B4-BE49-F238E27FC236}">
              <a16:creationId xmlns:a16="http://schemas.microsoft.com/office/drawing/2014/main" id="{6A98F3FA-CD51-4ABD-93BF-3A8192972A46}"/>
            </a:ext>
          </a:extLst>
        </xdr:cNvPr>
        <xdr:cNvSpPr/>
      </xdr:nvSpPr>
      <xdr:spPr>
        <a:xfrm>
          <a:off x="13887450" y="97466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13335</xdr:rowOff>
    </xdr:from>
    <xdr:to>
      <xdr:col>85</xdr:col>
      <xdr:colOff>127000</xdr:colOff>
      <xdr:row>59</xdr:row>
      <xdr:rowOff>43815</xdr:rowOff>
    </xdr:to>
    <xdr:cxnSp macro="">
      <xdr:nvCxnSpPr>
        <xdr:cNvPr id="556" name="直線コネクタ 555">
          <a:extLst>
            <a:ext uri="{FF2B5EF4-FFF2-40B4-BE49-F238E27FC236}">
              <a16:creationId xmlns:a16="http://schemas.microsoft.com/office/drawing/2014/main" id="{8128D6D1-CFE5-4456-9DBB-685C97A95D34}"/>
            </a:ext>
          </a:extLst>
        </xdr:cNvPr>
        <xdr:cNvCxnSpPr/>
      </xdr:nvCxnSpPr>
      <xdr:spPr>
        <a:xfrm flipV="1">
          <a:off x="13938250" y="976058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78740</xdr:rowOff>
    </xdr:from>
    <xdr:to>
      <xdr:col>76</xdr:col>
      <xdr:colOff>165100</xdr:colOff>
      <xdr:row>63</xdr:row>
      <xdr:rowOff>8890</xdr:rowOff>
    </xdr:to>
    <xdr:sp macro="" textlink="">
      <xdr:nvSpPr>
        <xdr:cNvPr id="557" name="楕円 556">
          <a:extLst>
            <a:ext uri="{FF2B5EF4-FFF2-40B4-BE49-F238E27FC236}">
              <a16:creationId xmlns:a16="http://schemas.microsoft.com/office/drawing/2014/main" id="{DC69BBA3-21B8-42B8-8A5B-D00BA8AB2D30}"/>
            </a:ext>
          </a:extLst>
        </xdr:cNvPr>
        <xdr:cNvSpPr/>
      </xdr:nvSpPr>
      <xdr:spPr>
        <a:xfrm>
          <a:off x="13093700" y="10321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43815</xdr:rowOff>
    </xdr:from>
    <xdr:to>
      <xdr:col>81</xdr:col>
      <xdr:colOff>50800</xdr:colOff>
      <xdr:row>62</xdr:row>
      <xdr:rowOff>129540</xdr:rowOff>
    </xdr:to>
    <xdr:cxnSp macro="">
      <xdr:nvCxnSpPr>
        <xdr:cNvPr id="558" name="直線コネクタ 557">
          <a:extLst>
            <a:ext uri="{FF2B5EF4-FFF2-40B4-BE49-F238E27FC236}">
              <a16:creationId xmlns:a16="http://schemas.microsoft.com/office/drawing/2014/main" id="{AF25FE05-2590-48BE-8720-54DCC0416EAE}"/>
            </a:ext>
          </a:extLst>
        </xdr:cNvPr>
        <xdr:cNvCxnSpPr/>
      </xdr:nvCxnSpPr>
      <xdr:spPr>
        <a:xfrm flipV="1">
          <a:off x="13144500" y="9791065"/>
          <a:ext cx="793750" cy="58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63500</xdr:rowOff>
    </xdr:from>
    <xdr:to>
      <xdr:col>72</xdr:col>
      <xdr:colOff>38100</xdr:colOff>
      <xdr:row>62</xdr:row>
      <xdr:rowOff>165100</xdr:rowOff>
    </xdr:to>
    <xdr:sp macro="" textlink="">
      <xdr:nvSpPr>
        <xdr:cNvPr id="559" name="楕円 558">
          <a:extLst>
            <a:ext uri="{FF2B5EF4-FFF2-40B4-BE49-F238E27FC236}">
              <a16:creationId xmlns:a16="http://schemas.microsoft.com/office/drawing/2014/main" id="{A64CB20A-03BB-444D-8F65-C9779C36C19F}"/>
            </a:ext>
          </a:extLst>
        </xdr:cNvPr>
        <xdr:cNvSpPr/>
      </xdr:nvSpPr>
      <xdr:spPr>
        <a:xfrm>
          <a:off x="12299950" y="10306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114300</xdr:rowOff>
    </xdr:from>
    <xdr:to>
      <xdr:col>76</xdr:col>
      <xdr:colOff>114300</xdr:colOff>
      <xdr:row>62</xdr:row>
      <xdr:rowOff>129540</xdr:rowOff>
    </xdr:to>
    <xdr:cxnSp macro="">
      <xdr:nvCxnSpPr>
        <xdr:cNvPr id="560" name="直線コネクタ 559">
          <a:extLst>
            <a:ext uri="{FF2B5EF4-FFF2-40B4-BE49-F238E27FC236}">
              <a16:creationId xmlns:a16="http://schemas.microsoft.com/office/drawing/2014/main" id="{AA22C41A-7609-413E-B002-AF0924581C0F}"/>
            </a:ext>
          </a:extLst>
        </xdr:cNvPr>
        <xdr:cNvCxnSpPr/>
      </xdr:nvCxnSpPr>
      <xdr:spPr>
        <a:xfrm>
          <a:off x="12344400" y="1035685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46355</xdr:rowOff>
    </xdr:from>
    <xdr:to>
      <xdr:col>67</xdr:col>
      <xdr:colOff>101600</xdr:colOff>
      <xdr:row>62</xdr:row>
      <xdr:rowOff>147955</xdr:rowOff>
    </xdr:to>
    <xdr:sp macro="" textlink="">
      <xdr:nvSpPr>
        <xdr:cNvPr id="561" name="楕円 560">
          <a:extLst>
            <a:ext uri="{FF2B5EF4-FFF2-40B4-BE49-F238E27FC236}">
              <a16:creationId xmlns:a16="http://schemas.microsoft.com/office/drawing/2014/main" id="{6FEABFE7-9962-41BE-8CBD-B7E970E28150}"/>
            </a:ext>
          </a:extLst>
        </xdr:cNvPr>
        <xdr:cNvSpPr/>
      </xdr:nvSpPr>
      <xdr:spPr>
        <a:xfrm>
          <a:off x="11487150" y="102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97155</xdr:rowOff>
    </xdr:from>
    <xdr:to>
      <xdr:col>71</xdr:col>
      <xdr:colOff>177800</xdr:colOff>
      <xdr:row>62</xdr:row>
      <xdr:rowOff>114300</xdr:rowOff>
    </xdr:to>
    <xdr:cxnSp macro="">
      <xdr:nvCxnSpPr>
        <xdr:cNvPr id="562" name="直線コネクタ 561">
          <a:extLst>
            <a:ext uri="{FF2B5EF4-FFF2-40B4-BE49-F238E27FC236}">
              <a16:creationId xmlns:a16="http://schemas.microsoft.com/office/drawing/2014/main" id="{0E3B6451-0652-45FF-ADB5-5EDBDA7E34EB}"/>
            </a:ext>
          </a:extLst>
        </xdr:cNvPr>
        <xdr:cNvCxnSpPr/>
      </xdr:nvCxnSpPr>
      <xdr:spPr>
        <a:xfrm>
          <a:off x="11537950" y="10339705"/>
          <a:ext cx="8064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1309A619-C9DA-4B29-8AC8-B1D4D5491F7D}"/>
            </a:ext>
          </a:extLst>
        </xdr:cNvPr>
        <xdr:cNvSpPr txBox="1"/>
      </xdr:nvSpPr>
      <xdr:spPr>
        <a:xfrm>
          <a:off x="13742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564" name="n_2aveValue【学校施設】&#10;有形固定資産減価償却率">
          <a:extLst>
            <a:ext uri="{FF2B5EF4-FFF2-40B4-BE49-F238E27FC236}">
              <a16:creationId xmlns:a16="http://schemas.microsoft.com/office/drawing/2014/main" id="{F42CADAC-16A8-48EB-8875-E1A8469B9E34}"/>
            </a:ext>
          </a:extLst>
        </xdr:cNvPr>
        <xdr:cNvSpPr txBox="1"/>
      </xdr:nvSpPr>
      <xdr:spPr>
        <a:xfrm>
          <a:off x="12960994" y="9747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565" name="n_3aveValue【学校施設】&#10;有形固定資産減価償却率">
          <a:extLst>
            <a:ext uri="{FF2B5EF4-FFF2-40B4-BE49-F238E27FC236}">
              <a16:creationId xmlns:a16="http://schemas.microsoft.com/office/drawing/2014/main" id="{F6EA9F41-6785-4C71-B0D6-325D5AB724FF}"/>
            </a:ext>
          </a:extLst>
        </xdr:cNvPr>
        <xdr:cNvSpPr txBox="1"/>
      </xdr:nvSpPr>
      <xdr:spPr>
        <a:xfrm>
          <a:off x="1216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6" name="n_4aveValue【学校施設】&#10;有形固定資産減価償却率">
          <a:extLst>
            <a:ext uri="{FF2B5EF4-FFF2-40B4-BE49-F238E27FC236}">
              <a16:creationId xmlns:a16="http://schemas.microsoft.com/office/drawing/2014/main" id="{0999EC83-3616-4FBA-9B7B-D796AA5733B8}"/>
            </a:ext>
          </a:extLst>
        </xdr:cNvPr>
        <xdr:cNvSpPr txBox="1"/>
      </xdr:nvSpPr>
      <xdr:spPr>
        <a:xfrm>
          <a:off x="113544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111142</xdr:rowOff>
    </xdr:from>
    <xdr:ext cx="405111" cy="259045"/>
    <xdr:sp macro="" textlink="">
      <xdr:nvSpPr>
        <xdr:cNvPr id="567" name="n_1mainValue【学校施設】&#10;有形固定資産減価償却率">
          <a:extLst>
            <a:ext uri="{FF2B5EF4-FFF2-40B4-BE49-F238E27FC236}">
              <a16:creationId xmlns:a16="http://schemas.microsoft.com/office/drawing/2014/main" id="{12B41141-A80C-4B03-AE55-C6998D771B6A}"/>
            </a:ext>
          </a:extLst>
        </xdr:cNvPr>
        <xdr:cNvSpPr txBox="1"/>
      </xdr:nvSpPr>
      <xdr:spPr>
        <a:xfrm>
          <a:off x="13742044" y="952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17</xdr:rowOff>
    </xdr:from>
    <xdr:ext cx="405111" cy="259045"/>
    <xdr:sp macro="" textlink="">
      <xdr:nvSpPr>
        <xdr:cNvPr id="568" name="n_2mainValue【学校施設】&#10;有形固定資産減価償却率">
          <a:extLst>
            <a:ext uri="{FF2B5EF4-FFF2-40B4-BE49-F238E27FC236}">
              <a16:creationId xmlns:a16="http://schemas.microsoft.com/office/drawing/2014/main" id="{3835E212-4129-4B62-9B8F-D8773F9DB7FE}"/>
            </a:ext>
          </a:extLst>
        </xdr:cNvPr>
        <xdr:cNvSpPr txBox="1"/>
      </xdr:nvSpPr>
      <xdr:spPr>
        <a:xfrm>
          <a:off x="12960994" y="1040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156227</xdr:rowOff>
    </xdr:from>
    <xdr:ext cx="405111" cy="259045"/>
    <xdr:sp macro="" textlink="">
      <xdr:nvSpPr>
        <xdr:cNvPr id="569" name="n_3mainValue【学校施設】&#10;有形固定資産減価償却率">
          <a:extLst>
            <a:ext uri="{FF2B5EF4-FFF2-40B4-BE49-F238E27FC236}">
              <a16:creationId xmlns:a16="http://schemas.microsoft.com/office/drawing/2014/main" id="{DAD0221C-904A-4B08-82EA-AE5BBB3A3F36}"/>
            </a:ext>
          </a:extLst>
        </xdr:cNvPr>
        <xdr:cNvSpPr txBox="1"/>
      </xdr:nvSpPr>
      <xdr:spPr>
        <a:xfrm>
          <a:off x="12167244" y="1039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139082</xdr:rowOff>
    </xdr:from>
    <xdr:ext cx="405111" cy="259045"/>
    <xdr:sp macro="" textlink="">
      <xdr:nvSpPr>
        <xdr:cNvPr id="570" name="n_4mainValue【学校施設】&#10;有形固定資産減価償却率">
          <a:extLst>
            <a:ext uri="{FF2B5EF4-FFF2-40B4-BE49-F238E27FC236}">
              <a16:creationId xmlns:a16="http://schemas.microsoft.com/office/drawing/2014/main" id="{07E9FFF6-20A1-4E88-B00C-7C537EFA9715}"/>
            </a:ext>
          </a:extLst>
        </xdr:cNvPr>
        <xdr:cNvSpPr txBox="1"/>
      </xdr:nvSpPr>
      <xdr:spPr>
        <a:xfrm>
          <a:off x="11354444" y="10381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5181A45D-437A-45B4-AC0D-530FB21F91F7}"/>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BBC63D6A-2D3E-42AD-B2F9-936425AF540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5170A3E3-E189-432B-B5EA-FE70C5823077}"/>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A4A30E64-3073-48FE-BCA9-2440DBF0D12C}"/>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9025F48C-0189-4F10-AD71-C8F18BE1D18A}"/>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3E74E9F5-B0BC-457D-AE75-C90886607118}"/>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1AC4100A-CB4C-49C1-8720-D301F0B9282C}"/>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FC1EE0CF-C7D1-43D6-AC4E-DC1C6F1AEE5B}"/>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D049217B-A4AB-4555-A4C9-9CB0426A192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38DF0C72-281E-48BD-8E6D-EDDE1313D3DC}"/>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A7C9296F-0D91-4D5B-B5D4-77C60393471D}"/>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FC4B3072-7713-41EE-BE99-FB6CDB3880B0}"/>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669CC7C7-000B-4A56-BFA4-B629FF4E7829}"/>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3F18782D-5CD1-4040-BFAD-E069F676FCA7}"/>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47B3D87C-A9EE-45BC-919E-89461AA00021}"/>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476A038A-EA71-40EE-85E4-7DCDF0E0D308}"/>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DD10413-C6B7-4333-8F30-14CC7604548F}"/>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FAFD1EF4-CC72-464D-9908-F39A971358EA}"/>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11433255-E285-4257-A162-840DD7D9FD94}"/>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F491D02A-7A49-4C45-BC5C-63BADA3A4921}"/>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520DB632-A6E7-4CAB-8D70-1CC7D19D942D}"/>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93A1E749-B57A-4561-A785-63928A9DA7B8}"/>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59908C5A-59CD-4417-8C17-F209305A1B00}"/>
            </a:ext>
          </a:extLst>
        </xdr:cNvPr>
        <xdr:cNvCxnSpPr/>
      </xdr:nvCxnSpPr>
      <xdr:spPr>
        <a:xfrm flipV="1">
          <a:off x="19951064" y="9509404"/>
          <a:ext cx="0" cy="100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1A8C92DA-840F-4BE9-8177-E1E5152133AD}"/>
            </a:ext>
          </a:extLst>
        </xdr:cNvPr>
        <xdr:cNvSpPr txBox="1"/>
      </xdr:nvSpPr>
      <xdr:spPr>
        <a:xfrm>
          <a:off x="19989800" y="1051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6BF3456C-A057-4886-8E3F-D9586E059249}"/>
            </a:ext>
          </a:extLst>
        </xdr:cNvPr>
        <xdr:cNvCxnSpPr/>
      </xdr:nvCxnSpPr>
      <xdr:spPr>
        <a:xfrm>
          <a:off x="19881850" y="10515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A4A6409D-5C80-4C61-A9A7-BFD5A4D12288}"/>
            </a:ext>
          </a:extLst>
        </xdr:cNvPr>
        <xdr:cNvSpPr txBox="1"/>
      </xdr:nvSpPr>
      <xdr:spPr>
        <a:xfrm>
          <a:off x="19989800" y="929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5291AB4-F269-4F24-90E2-93B833A35157}"/>
            </a:ext>
          </a:extLst>
        </xdr:cNvPr>
        <xdr:cNvCxnSpPr/>
      </xdr:nvCxnSpPr>
      <xdr:spPr>
        <a:xfrm>
          <a:off x="19881850" y="950940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1D3E3892-BEAA-4AE2-A2F7-4CC7267774F4}"/>
            </a:ext>
          </a:extLst>
        </xdr:cNvPr>
        <xdr:cNvSpPr txBox="1"/>
      </xdr:nvSpPr>
      <xdr:spPr>
        <a:xfrm>
          <a:off x="19989800" y="9910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53540EFB-F226-4842-89A2-277FD58C4B56}"/>
            </a:ext>
          </a:extLst>
        </xdr:cNvPr>
        <xdr:cNvSpPr/>
      </xdr:nvSpPr>
      <xdr:spPr>
        <a:xfrm>
          <a:off x="19900900" y="1005951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7BD56C7-2EFF-45E8-A0D5-02763C5C4AA6}"/>
            </a:ext>
          </a:extLst>
        </xdr:cNvPr>
        <xdr:cNvSpPr/>
      </xdr:nvSpPr>
      <xdr:spPr>
        <a:xfrm>
          <a:off x="19157950" y="10074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F3658706-333C-4975-98E9-CE8174DEF998}"/>
            </a:ext>
          </a:extLst>
        </xdr:cNvPr>
        <xdr:cNvSpPr/>
      </xdr:nvSpPr>
      <xdr:spPr>
        <a:xfrm>
          <a:off x="18345150" y="100741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2C37195F-9FFE-41DC-A062-17C8F2195C7A}"/>
            </a:ext>
          </a:extLst>
        </xdr:cNvPr>
        <xdr:cNvSpPr/>
      </xdr:nvSpPr>
      <xdr:spPr>
        <a:xfrm>
          <a:off x="17551400" y="1007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FE2958A-C462-4BFB-A1C5-B3A9D42654C3}"/>
            </a:ext>
          </a:extLst>
        </xdr:cNvPr>
        <xdr:cNvSpPr/>
      </xdr:nvSpPr>
      <xdr:spPr>
        <a:xfrm>
          <a:off x="16757650" y="1010163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757EF941-C1EB-4E65-826D-965351019C8A}"/>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5CE3276-592A-4A1A-931B-6523C488A4E2}"/>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A561174-886F-49B6-8168-AEEB2A3E0BB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968B220-DDB5-484F-A0C9-F1ACBFC43425}"/>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447E96B9-DD4C-4677-A96A-5A002349F38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84989</xdr:rowOff>
    </xdr:from>
    <xdr:to>
      <xdr:col>116</xdr:col>
      <xdr:colOff>114300</xdr:colOff>
      <xdr:row>62</xdr:row>
      <xdr:rowOff>15139</xdr:rowOff>
    </xdr:to>
    <xdr:sp macro="" textlink="">
      <xdr:nvSpPr>
        <xdr:cNvPr id="609" name="楕円 608">
          <a:extLst>
            <a:ext uri="{FF2B5EF4-FFF2-40B4-BE49-F238E27FC236}">
              <a16:creationId xmlns:a16="http://schemas.microsoft.com/office/drawing/2014/main" id="{039F31BA-48DA-4277-BA16-B354CD8E8591}"/>
            </a:ext>
          </a:extLst>
        </xdr:cNvPr>
        <xdr:cNvSpPr/>
      </xdr:nvSpPr>
      <xdr:spPr>
        <a:xfrm>
          <a:off x="19900900" y="101624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63416</xdr:rowOff>
    </xdr:from>
    <xdr:ext cx="469744" cy="259045"/>
    <xdr:sp macro="" textlink="">
      <xdr:nvSpPr>
        <xdr:cNvPr id="610" name="【学校施設】&#10;一人当たり面積該当値テキスト">
          <a:extLst>
            <a:ext uri="{FF2B5EF4-FFF2-40B4-BE49-F238E27FC236}">
              <a16:creationId xmlns:a16="http://schemas.microsoft.com/office/drawing/2014/main" id="{6258857E-089A-447C-A542-1765CA9BA57C}"/>
            </a:ext>
          </a:extLst>
        </xdr:cNvPr>
        <xdr:cNvSpPr txBox="1"/>
      </xdr:nvSpPr>
      <xdr:spPr>
        <a:xfrm>
          <a:off x="19989800" y="1014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159969</xdr:rowOff>
    </xdr:from>
    <xdr:to>
      <xdr:col>112</xdr:col>
      <xdr:colOff>38100</xdr:colOff>
      <xdr:row>62</xdr:row>
      <xdr:rowOff>90119</xdr:rowOff>
    </xdr:to>
    <xdr:sp macro="" textlink="">
      <xdr:nvSpPr>
        <xdr:cNvPr id="611" name="楕円 610">
          <a:extLst>
            <a:ext uri="{FF2B5EF4-FFF2-40B4-BE49-F238E27FC236}">
              <a16:creationId xmlns:a16="http://schemas.microsoft.com/office/drawing/2014/main" id="{426C2EAF-4956-4494-B7AE-EA18561740BB}"/>
            </a:ext>
          </a:extLst>
        </xdr:cNvPr>
        <xdr:cNvSpPr/>
      </xdr:nvSpPr>
      <xdr:spPr>
        <a:xfrm>
          <a:off x="19157950" y="102374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135789</xdr:rowOff>
    </xdr:from>
    <xdr:to>
      <xdr:col>116</xdr:col>
      <xdr:colOff>63500</xdr:colOff>
      <xdr:row>62</xdr:row>
      <xdr:rowOff>39319</xdr:rowOff>
    </xdr:to>
    <xdr:cxnSp macro="">
      <xdr:nvCxnSpPr>
        <xdr:cNvPr id="612" name="直線コネクタ 611">
          <a:extLst>
            <a:ext uri="{FF2B5EF4-FFF2-40B4-BE49-F238E27FC236}">
              <a16:creationId xmlns:a16="http://schemas.microsoft.com/office/drawing/2014/main" id="{4DF2FC0B-3FC4-4E6B-B8EA-C74ADA4CB692}"/>
            </a:ext>
          </a:extLst>
        </xdr:cNvPr>
        <xdr:cNvCxnSpPr/>
      </xdr:nvCxnSpPr>
      <xdr:spPr>
        <a:xfrm flipV="1">
          <a:off x="19202400" y="10213239"/>
          <a:ext cx="749300" cy="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169113</xdr:rowOff>
    </xdr:from>
    <xdr:to>
      <xdr:col>107</xdr:col>
      <xdr:colOff>101600</xdr:colOff>
      <xdr:row>62</xdr:row>
      <xdr:rowOff>99263</xdr:rowOff>
    </xdr:to>
    <xdr:sp macro="" textlink="">
      <xdr:nvSpPr>
        <xdr:cNvPr id="613" name="楕円 612">
          <a:extLst>
            <a:ext uri="{FF2B5EF4-FFF2-40B4-BE49-F238E27FC236}">
              <a16:creationId xmlns:a16="http://schemas.microsoft.com/office/drawing/2014/main" id="{141E63E2-2F67-4926-A88C-284AE1BD546C}"/>
            </a:ext>
          </a:extLst>
        </xdr:cNvPr>
        <xdr:cNvSpPr/>
      </xdr:nvSpPr>
      <xdr:spPr>
        <a:xfrm>
          <a:off x="18345150" y="1024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39319</xdr:rowOff>
    </xdr:from>
    <xdr:to>
      <xdr:col>111</xdr:col>
      <xdr:colOff>177800</xdr:colOff>
      <xdr:row>62</xdr:row>
      <xdr:rowOff>48463</xdr:rowOff>
    </xdr:to>
    <xdr:cxnSp macro="">
      <xdr:nvCxnSpPr>
        <xdr:cNvPr id="614" name="直線コネクタ 613">
          <a:extLst>
            <a:ext uri="{FF2B5EF4-FFF2-40B4-BE49-F238E27FC236}">
              <a16:creationId xmlns:a16="http://schemas.microsoft.com/office/drawing/2014/main" id="{18D134CE-6384-4F18-8E06-B89963B69DBB}"/>
            </a:ext>
          </a:extLst>
        </xdr:cNvPr>
        <xdr:cNvCxnSpPr/>
      </xdr:nvCxnSpPr>
      <xdr:spPr>
        <a:xfrm flipV="1">
          <a:off x="18395950" y="10281869"/>
          <a:ext cx="8064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2692</xdr:rowOff>
    </xdr:from>
    <xdr:to>
      <xdr:col>102</xdr:col>
      <xdr:colOff>165100</xdr:colOff>
      <xdr:row>62</xdr:row>
      <xdr:rowOff>104292</xdr:rowOff>
    </xdr:to>
    <xdr:sp macro="" textlink="">
      <xdr:nvSpPr>
        <xdr:cNvPr id="615" name="楕円 614">
          <a:extLst>
            <a:ext uri="{FF2B5EF4-FFF2-40B4-BE49-F238E27FC236}">
              <a16:creationId xmlns:a16="http://schemas.microsoft.com/office/drawing/2014/main" id="{407BC8E8-2A37-44C3-9C85-AD97AA39D5EE}"/>
            </a:ext>
          </a:extLst>
        </xdr:cNvPr>
        <xdr:cNvSpPr/>
      </xdr:nvSpPr>
      <xdr:spPr>
        <a:xfrm>
          <a:off x="17551400" y="1024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48463</xdr:rowOff>
    </xdr:from>
    <xdr:to>
      <xdr:col>107</xdr:col>
      <xdr:colOff>50800</xdr:colOff>
      <xdr:row>62</xdr:row>
      <xdr:rowOff>53492</xdr:rowOff>
    </xdr:to>
    <xdr:cxnSp macro="">
      <xdr:nvCxnSpPr>
        <xdr:cNvPr id="616" name="直線コネクタ 615">
          <a:extLst>
            <a:ext uri="{FF2B5EF4-FFF2-40B4-BE49-F238E27FC236}">
              <a16:creationId xmlns:a16="http://schemas.microsoft.com/office/drawing/2014/main" id="{B441A222-06FA-4595-A114-A2F3BE0EBCD9}"/>
            </a:ext>
          </a:extLst>
        </xdr:cNvPr>
        <xdr:cNvCxnSpPr/>
      </xdr:nvCxnSpPr>
      <xdr:spPr>
        <a:xfrm flipV="1">
          <a:off x="17602200" y="10291013"/>
          <a:ext cx="79375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10464</xdr:rowOff>
    </xdr:from>
    <xdr:to>
      <xdr:col>98</xdr:col>
      <xdr:colOff>38100</xdr:colOff>
      <xdr:row>62</xdr:row>
      <xdr:rowOff>112064</xdr:rowOff>
    </xdr:to>
    <xdr:sp macro="" textlink="">
      <xdr:nvSpPr>
        <xdr:cNvPr id="617" name="楕円 616">
          <a:extLst>
            <a:ext uri="{FF2B5EF4-FFF2-40B4-BE49-F238E27FC236}">
              <a16:creationId xmlns:a16="http://schemas.microsoft.com/office/drawing/2014/main" id="{D4A259D6-6147-47DF-B56E-D20D7AF8B3B8}"/>
            </a:ext>
          </a:extLst>
        </xdr:cNvPr>
        <xdr:cNvSpPr/>
      </xdr:nvSpPr>
      <xdr:spPr>
        <a:xfrm>
          <a:off x="16757650" y="1025301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53492</xdr:rowOff>
    </xdr:from>
    <xdr:to>
      <xdr:col>102</xdr:col>
      <xdr:colOff>114300</xdr:colOff>
      <xdr:row>62</xdr:row>
      <xdr:rowOff>61264</xdr:rowOff>
    </xdr:to>
    <xdr:cxnSp macro="">
      <xdr:nvCxnSpPr>
        <xdr:cNvPr id="618" name="直線コネクタ 617">
          <a:extLst>
            <a:ext uri="{FF2B5EF4-FFF2-40B4-BE49-F238E27FC236}">
              <a16:creationId xmlns:a16="http://schemas.microsoft.com/office/drawing/2014/main" id="{DC512FD0-DE16-4059-82BB-B99BB85C0E6B}"/>
            </a:ext>
          </a:extLst>
        </xdr:cNvPr>
        <xdr:cNvCxnSpPr/>
      </xdr:nvCxnSpPr>
      <xdr:spPr>
        <a:xfrm flipV="1">
          <a:off x="16802100" y="10296042"/>
          <a:ext cx="8001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B5D6D46F-0A35-40B0-866F-954E18B67C55}"/>
            </a:ext>
          </a:extLst>
        </xdr:cNvPr>
        <xdr:cNvSpPr txBox="1"/>
      </xdr:nvSpPr>
      <xdr:spPr>
        <a:xfrm>
          <a:off x="18980227" y="985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2F874F9B-8165-49C6-B004-C9CE9061C7A0}"/>
            </a:ext>
          </a:extLst>
        </xdr:cNvPr>
        <xdr:cNvSpPr txBox="1"/>
      </xdr:nvSpPr>
      <xdr:spPr>
        <a:xfrm>
          <a:off x="18180127" y="985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48DF6F91-C5FE-4199-BEB5-60C92823532E}"/>
            </a:ext>
          </a:extLst>
        </xdr:cNvPr>
        <xdr:cNvSpPr txBox="1"/>
      </xdr:nvSpPr>
      <xdr:spPr>
        <a:xfrm>
          <a:off x="17386377" y="98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142308</xdr:rowOff>
    </xdr:from>
    <xdr:ext cx="469744" cy="259045"/>
    <xdr:sp macro="" textlink="">
      <xdr:nvSpPr>
        <xdr:cNvPr id="622" name="n_4aveValue【学校施設】&#10;一人当たり面積">
          <a:extLst>
            <a:ext uri="{FF2B5EF4-FFF2-40B4-BE49-F238E27FC236}">
              <a16:creationId xmlns:a16="http://schemas.microsoft.com/office/drawing/2014/main" id="{B7A520A6-0329-47BA-B552-F3EFB57A0354}"/>
            </a:ext>
          </a:extLst>
        </xdr:cNvPr>
        <xdr:cNvSpPr txBox="1"/>
      </xdr:nvSpPr>
      <xdr:spPr>
        <a:xfrm>
          <a:off x="16592627" y="988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81246</xdr:rowOff>
    </xdr:from>
    <xdr:ext cx="469744" cy="259045"/>
    <xdr:sp macro="" textlink="">
      <xdr:nvSpPr>
        <xdr:cNvPr id="623" name="n_1mainValue【学校施設】&#10;一人当たり面積">
          <a:extLst>
            <a:ext uri="{FF2B5EF4-FFF2-40B4-BE49-F238E27FC236}">
              <a16:creationId xmlns:a16="http://schemas.microsoft.com/office/drawing/2014/main" id="{3364AF0E-1E2F-4914-AAB4-9A70862C79A2}"/>
            </a:ext>
          </a:extLst>
        </xdr:cNvPr>
        <xdr:cNvSpPr txBox="1"/>
      </xdr:nvSpPr>
      <xdr:spPr>
        <a:xfrm>
          <a:off x="18980227" y="1032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90390</xdr:rowOff>
    </xdr:from>
    <xdr:ext cx="469744" cy="259045"/>
    <xdr:sp macro="" textlink="">
      <xdr:nvSpPr>
        <xdr:cNvPr id="624" name="n_2mainValue【学校施設】&#10;一人当たり面積">
          <a:extLst>
            <a:ext uri="{FF2B5EF4-FFF2-40B4-BE49-F238E27FC236}">
              <a16:creationId xmlns:a16="http://schemas.microsoft.com/office/drawing/2014/main" id="{F82B11C9-B07D-4607-932D-B247CC65C797}"/>
            </a:ext>
          </a:extLst>
        </xdr:cNvPr>
        <xdr:cNvSpPr txBox="1"/>
      </xdr:nvSpPr>
      <xdr:spPr>
        <a:xfrm>
          <a:off x="18180127" y="10332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95419</xdr:rowOff>
    </xdr:from>
    <xdr:ext cx="469744" cy="259045"/>
    <xdr:sp macro="" textlink="">
      <xdr:nvSpPr>
        <xdr:cNvPr id="625" name="n_3mainValue【学校施設】&#10;一人当たり面積">
          <a:extLst>
            <a:ext uri="{FF2B5EF4-FFF2-40B4-BE49-F238E27FC236}">
              <a16:creationId xmlns:a16="http://schemas.microsoft.com/office/drawing/2014/main" id="{C503FA91-7DB3-4E5D-9541-5CCDECAC80D4}"/>
            </a:ext>
          </a:extLst>
        </xdr:cNvPr>
        <xdr:cNvSpPr txBox="1"/>
      </xdr:nvSpPr>
      <xdr:spPr>
        <a:xfrm>
          <a:off x="17386377" y="10337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103191</xdr:rowOff>
    </xdr:from>
    <xdr:ext cx="469744" cy="259045"/>
    <xdr:sp macro="" textlink="">
      <xdr:nvSpPr>
        <xdr:cNvPr id="626" name="n_4mainValue【学校施設】&#10;一人当たり面積">
          <a:extLst>
            <a:ext uri="{FF2B5EF4-FFF2-40B4-BE49-F238E27FC236}">
              <a16:creationId xmlns:a16="http://schemas.microsoft.com/office/drawing/2014/main" id="{5288757C-9968-4325-A3C2-6A639FE9AEE4}"/>
            </a:ext>
          </a:extLst>
        </xdr:cNvPr>
        <xdr:cNvSpPr txBox="1"/>
      </xdr:nvSpPr>
      <xdr:spPr>
        <a:xfrm>
          <a:off x="16592627" y="1034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9BF77DF5-A871-4011-A81F-9E6D0165ECC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3D18F370-E00F-4F6D-9027-21641A15CB49}"/>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DC72023-CC13-4B44-A32D-699E3436765D}"/>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50E416A0-9C16-401D-9B8D-65251FD7968C}"/>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7F66C3C5-6E03-442F-97E5-7EF9093CCF39}"/>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355C46C7-335C-493B-9F7B-C55DBD60345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2F55D4DB-D340-4997-9744-4D805C21680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6B8C415D-77CE-4D73-84B9-04278CF173B4}"/>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5" name="正方形/長方形 634">
          <a:extLst>
            <a:ext uri="{FF2B5EF4-FFF2-40B4-BE49-F238E27FC236}">
              <a16:creationId xmlns:a16="http://schemas.microsoft.com/office/drawing/2014/main" id="{76443BF4-1A89-4D23-8B51-C134A700E2F9}"/>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6" name="正方形/長方形 635">
          <a:extLst>
            <a:ext uri="{FF2B5EF4-FFF2-40B4-BE49-F238E27FC236}">
              <a16:creationId xmlns:a16="http://schemas.microsoft.com/office/drawing/2014/main" id="{492A27E9-656B-4BA4-AD24-6D2870C05208}"/>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7" name="正方形/長方形 636">
          <a:extLst>
            <a:ext uri="{FF2B5EF4-FFF2-40B4-BE49-F238E27FC236}">
              <a16:creationId xmlns:a16="http://schemas.microsoft.com/office/drawing/2014/main" id="{F55D83AD-46BF-4CA9-8E50-BCADCC47F866}"/>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8" name="正方形/長方形 637">
          <a:extLst>
            <a:ext uri="{FF2B5EF4-FFF2-40B4-BE49-F238E27FC236}">
              <a16:creationId xmlns:a16="http://schemas.microsoft.com/office/drawing/2014/main" id="{C2955943-AEAD-4E79-9FE4-195CF01533C5}"/>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9" name="正方形/長方形 638">
          <a:extLst>
            <a:ext uri="{FF2B5EF4-FFF2-40B4-BE49-F238E27FC236}">
              <a16:creationId xmlns:a16="http://schemas.microsoft.com/office/drawing/2014/main" id="{C823A78F-2A2E-4D69-83C0-1CE8996CBA3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0" name="正方形/長方形 639">
          <a:extLst>
            <a:ext uri="{FF2B5EF4-FFF2-40B4-BE49-F238E27FC236}">
              <a16:creationId xmlns:a16="http://schemas.microsoft.com/office/drawing/2014/main" id="{30029B00-2926-436C-B737-97F88F104D2E}"/>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1" name="正方形/長方形 640">
          <a:extLst>
            <a:ext uri="{FF2B5EF4-FFF2-40B4-BE49-F238E27FC236}">
              <a16:creationId xmlns:a16="http://schemas.microsoft.com/office/drawing/2014/main" id="{53A129B2-BBB4-4E4A-B3FE-71DC3BF6070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2" name="正方形/長方形 641">
          <a:extLst>
            <a:ext uri="{FF2B5EF4-FFF2-40B4-BE49-F238E27FC236}">
              <a16:creationId xmlns:a16="http://schemas.microsoft.com/office/drawing/2014/main" id="{3202AEA5-BEB0-4A31-A86F-7466422F0B06}"/>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BF018DDA-0D8A-4F18-8922-10F55125734F}"/>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4C752696-820C-4712-80B0-AD8F363B1F2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CDBBA860-20BC-43E9-B7D0-A3AAF85A14C5}"/>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E97F1D45-760D-4241-B7A0-7934C48BDDF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03C63398-4056-4BA8-8BD2-1DA06D443B8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16CD1F08-FBB3-41FA-BD91-56E33A3E402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913BD993-BC52-418B-91C9-BE5F87F457B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7AC30D6C-0929-424C-8FF6-86E10DDFA8D4}"/>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60D4679F-0CCB-4162-A057-6E3D510C823C}"/>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CA2FEDA7-9C82-4DE0-B6C0-3942096C261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1033AF93-1F62-447F-AD84-A2678BC93BC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4" name="直線コネクタ 653">
          <a:extLst>
            <a:ext uri="{FF2B5EF4-FFF2-40B4-BE49-F238E27FC236}">
              <a16:creationId xmlns:a16="http://schemas.microsoft.com/office/drawing/2014/main" id="{665BBBDD-7C85-447C-80D2-9F44B4ADB99C}"/>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5" name="テキスト ボックス 654">
          <a:extLst>
            <a:ext uri="{FF2B5EF4-FFF2-40B4-BE49-F238E27FC236}">
              <a16:creationId xmlns:a16="http://schemas.microsoft.com/office/drawing/2014/main" id="{60CDF2F2-A676-4FC0-90B3-D2E0E04E4ADE}"/>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6" name="直線コネクタ 655">
          <a:extLst>
            <a:ext uri="{FF2B5EF4-FFF2-40B4-BE49-F238E27FC236}">
              <a16:creationId xmlns:a16="http://schemas.microsoft.com/office/drawing/2014/main" id="{3F4E9D3B-394E-4D57-B2F3-CC51E9D5D3C7}"/>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7" name="テキスト ボックス 656">
          <a:extLst>
            <a:ext uri="{FF2B5EF4-FFF2-40B4-BE49-F238E27FC236}">
              <a16:creationId xmlns:a16="http://schemas.microsoft.com/office/drawing/2014/main" id="{D434B06E-78B6-4903-86EC-4DFB3467A830}"/>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8" name="直線コネクタ 657">
          <a:extLst>
            <a:ext uri="{FF2B5EF4-FFF2-40B4-BE49-F238E27FC236}">
              <a16:creationId xmlns:a16="http://schemas.microsoft.com/office/drawing/2014/main" id="{B4BE5CE5-0C52-45AF-A290-254805792C1B}"/>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9" name="テキスト ボックス 658">
          <a:extLst>
            <a:ext uri="{FF2B5EF4-FFF2-40B4-BE49-F238E27FC236}">
              <a16:creationId xmlns:a16="http://schemas.microsoft.com/office/drawing/2014/main" id="{EAA0BECE-1F4E-4F4F-86F3-5CD481C811F6}"/>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0" name="直線コネクタ 659">
          <a:extLst>
            <a:ext uri="{FF2B5EF4-FFF2-40B4-BE49-F238E27FC236}">
              <a16:creationId xmlns:a16="http://schemas.microsoft.com/office/drawing/2014/main" id="{2D447727-313D-45D7-AB84-D83C0C03F1EB}"/>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1" name="テキスト ボックス 660">
          <a:extLst>
            <a:ext uri="{FF2B5EF4-FFF2-40B4-BE49-F238E27FC236}">
              <a16:creationId xmlns:a16="http://schemas.microsoft.com/office/drawing/2014/main" id="{5BB5A74A-9AB9-4446-BCF6-1E98A32A3CE8}"/>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2" name="直線コネクタ 661">
          <a:extLst>
            <a:ext uri="{FF2B5EF4-FFF2-40B4-BE49-F238E27FC236}">
              <a16:creationId xmlns:a16="http://schemas.microsoft.com/office/drawing/2014/main" id="{C94E5AE9-CD0B-4C15-9B24-F6819E75C410}"/>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3" name="テキスト ボックス 662">
          <a:extLst>
            <a:ext uri="{FF2B5EF4-FFF2-40B4-BE49-F238E27FC236}">
              <a16:creationId xmlns:a16="http://schemas.microsoft.com/office/drawing/2014/main" id="{C01972D6-7431-4CAB-ACEF-65ABB0F5B833}"/>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8668A37B-BECF-44BC-8C60-5232C00ECE4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5" name="テキスト ボックス 664">
          <a:extLst>
            <a:ext uri="{FF2B5EF4-FFF2-40B4-BE49-F238E27FC236}">
              <a16:creationId xmlns:a16="http://schemas.microsoft.com/office/drawing/2014/main" id="{8B06B45D-D019-48E5-8FAE-06545BD21D11}"/>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3D05AF00-2DF4-4D82-A73C-A0A131CF9F13}"/>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67" name="直線コネクタ 666">
          <a:extLst>
            <a:ext uri="{FF2B5EF4-FFF2-40B4-BE49-F238E27FC236}">
              <a16:creationId xmlns:a16="http://schemas.microsoft.com/office/drawing/2014/main" id="{0627DFA8-CA1C-4136-9C00-5E711107FDFF}"/>
            </a:ext>
          </a:extLst>
        </xdr:cNvPr>
        <xdr:cNvCxnSpPr/>
      </xdr:nvCxnSpPr>
      <xdr:spPr>
        <a:xfrm flipV="1">
          <a:off x="14699614" y="16628745"/>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8" name="【公民館】&#10;有形固定資産減価償却率最小値テキスト">
          <a:extLst>
            <a:ext uri="{FF2B5EF4-FFF2-40B4-BE49-F238E27FC236}">
              <a16:creationId xmlns:a16="http://schemas.microsoft.com/office/drawing/2014/main" id="{BC8D2D09-3757-4478-AEFB-49AEFBE44827}"/>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9" name="直線コネクタ 668">
          <a:extLst>
            <a:ext uri="{FF2B5EF4-FFF2-40B4-BE49-F238E27FC236}">
              <a16:creationId xmlns:a16="http://schemas.microsoft.com/office/drawing/2014/main" id="{D9F3FE0A-1B89-4822-997D-2D48E79EA170}"/>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70" name="【公民館】&#10;有形固定資産減価償却率最大値テキスト">
          <a:extLst>
            <a:ext uri="{FF2B5EF4-FFF2-40B4-BE49-F238E27FC236}">
              <a16:creationId xmlns:a16="http://schemas.microsoft.com/office/drawing/2014/main" id="{654BF198-1D24-41F8-8315-813C548F8707}"/>
            </a:ext>
          </a:extLst>
        </xdr:cNvPr>
        <xdr:cNvSpPr txBox="1"/>
      </xdr:nvSpPr>
      <xdr:spPr>
        <a:xfrm>
          <a:off x="14738350" y="1640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71" name="直線コネクタ 670">
          <a:extLst>
            <a:ext uri="{FF2B5EF4-FFF2-40B4-BE49-F238E27FC236}">
              <a16:creationId xmlns:a16="http://schemas.microsoft.com/office/drawing/2014/main" id="{E2CDEE85-930E-411E-AEFA-898BAB174CC1}"/>
            </a:ext>
          </a:extLst>
        </xdr:cNvPr>
        <xdr:cNvCxnSpPr/>
      </xdr:nvCxnSpPr>
      <xdr:spPr>
        <a:xfrm>
          <a:off x="14611350" y="166287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64788</xdr:rowOff>
    </xdr:from>
    <xdr:ext cx="405111" cy="259045"/>
    <xdr:sp macro="" textlink="">
      <xdr:nvSpPr>
        <xdr:cNvPr id="672" name="【公民館】&#10;有形固定資産減価償却率平均値テキスト">
          <a:extLst>
            <a:ext uri="{FF2B5EF4-FFF2-40B4-BE49-F238E27FC236}">
              <a16:creationId xmlns:a16="http://schemas.microsoft.com/office/drawing/2014/main" id="{30D545A8-6175-43E7-AFDB-E19ABF6063ED}"/>
            </a:ext>
          </a:extLst>
        </xdr:cNvPr>
        <xdr:cNvSpPr txBox="1"/>
      </xdr:nvSpPr>
      <xdr:spPr>
        <a:xfrm>
          <a:off x="14738350" y="17495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73" name="フローチャート: 判断 672">
          <a:extLst>
            <a:ext uri="{FF2B5EF4-FFF2-40B4-BE49-F238E27FC236}">
              <a16:creationId xmlns:a16="http://schemas.microsoft.com/office/drawing/2014/main" id="{A89EE5E9-4328-49C9-A4D3-41E92B884AFA}"/>
            </a:ext>
          </a:extLst>
        </xdr:cNvPr>
        <xdr:cNvSpPr/>
      </xdr:nvSpPr>
      <xdr:spPr>
        <a:xfrm>
          <a:off x="14649450" y="1751711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74" name="フローチャート: 判断 673">
          <a:extLst>
            <a:ext uri="{FF2B5EF4-FFF2-40B4-BE49-F238E27FC236}">
              <a16:creationId xmlns:a16="http://schemas.microsoft.com/office/drawing/2014/main" id="{A93D15CA-7FA2-4C07-92FF-D9A7645AA190}"/>
            </a:ext>
          </a:extLst>
        </xdr:cNvPr>
        <xdr:cNvSpPr/>
      </xdr:nvSpPr>
      <xdr:spPr>
        <a:xfrm>
          <a:off x="13887450" y="1751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75" name="フローチャート: 判断 674">
          <a:extLst>
            <a:ext uri="{FF2B5EF4-FFF2-40B4-BE49-F238E27FC236}">
              <a16:creationId xmlns:a16="http://schemas.microsoft.com/office/drawing/2014/main" id="{1BD1756B-45C0-4DC4-8D97-15066CE77AE4}"/>
            </a:ext>
          </a:extLst>
        </xdr:cNvPr>
        <xdr:cNvSpPr/>
      </xdr:nvSpPr>
      <xdr:spPr>
        <a:xfrm>
          <a:off x="13093700" y="1746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76" name="フローチャート: 判断 675">
          <a:extLst>
            <a:ext uri="{FF2B5EF4-FFF2-40B4-BE49-F238E27FC236}">
              <a16:creationId xmlns:a16="http://schemas.microsoft.com/office/drawing/2014/main" id="{79DD23F6-07F0-43C3-A8CB-1AA8AA8E107A}"/>
            </a:ext>
          </a:extLst>
        </xdr:cNvPr>
        <xdr:cNvSpPr/>
      </xdr:nvSpPr>
      <xdr:spPr>
        <a:xfrm>
          <a:off x="12299950" y="17458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153036</xdr:rowOff>
    </xdr:from>
    <xdr:to>
      <xdr:col>67</xdr:col>
      <xdr:colOff>101600</xdr:colOff>
      <xdr:row>105</xdr:row>
      <xdr:rowOff>83186</xdr:rowOff>
    </xdr:to>
    <xdr:sp macro="" textlink="">
      <xdr:nvSpPr>
        <xdr:cNvPr id="677" name="フローチャート: 判断 676">
          <a:extLst>
            <a:ext uri="{FF2B5EF4-FFF2-40B4-BE49-F238E27FC236}">
              <a16:creationId xmlns:a16="http://schemas.microsoft.com/office/drawing/2014/main" id="{E6E6FA0B-A456-42B9-9F43-F9CDAB4116D7}"/>
            </a:ext>
          </a:extLst>
        </xdr:cNvPr>
        <xdr:cNvSpPr/>
      </xdr:nvSpPr>
      <xdr:spPr>
        <a:xfrm>
          <a:off x="11487150" y="1741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DA30F85-B540-44AD-A303-DD5B614828A8}"/>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DD54C3B-F2B6-4CF0-AD7D-796F32E70017}"/>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055AC0C-BD27-4405-AD96-6119BB4B4FC7}"/>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A4550C4-B834-4AC7-96B8-222657F16476}"/>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2F4091E-DDEA-4E42-94B9-D3C1C97B427F}"/>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83" name="楕円 682">
          <a:extLst>
            <a:ext uri="{FF2B5EF4-FFF2-40B4-BE49-F238E27FC236}">
              <a16:creationId xmlns:a16="http://schemas.microsoft.com/office/drawing/2014/main" id="{AD70AB16-6125-45E9-AD7E-A0A0DCCB1D05}"/>
            </a:ext>
          </a:extLst>
        </xdr:cNvPr>
        <xdr:cNvSpPr/>
      </xdr:nvSpPr>
      <xdr:spPr>
        <a:xfrm>
          <a:off x="14649450" y="1746567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57802</xdr:rowOff>
    </xdr:from>
    <xdr:ext cx="405111" cy="259045"/>
    <xdr:sp macro="" textlink="">
      <xdr:nvSpPr>
        <xdr:cNvPr id="684" name="【公民館】&#10;有形固定資産減価償却率該当値テキスト">
          <a:extLst>
            <a:ext uri="{FF2B5EF4-FFF2-40B4-BE49-F238E27FC236}">
              <a16:creationId xmlns:a16="http://schemas.microsoft.com/office/drawing/2014/main" id="{EFF93359-F57B-4F3F-BAC0-29CB6D9F9107}"/>
            </a:ext>
          </a:extLst>
        </xdr:cNvPr>
        <xdr:cNvSpPr txBox="1"/>
      </xdr:nvSpPr>
      <xdr:spPr>
        <a:xfrm>
          <a:off x="14738350"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170180</xdr:rowOff>
    </xdr:from>
    <xdr:to>
      <xdr:col>81</xdr:col>
      <xdr:colOff>101600</xdr:colOff>
      <xdr:row>105</xdr:row>
      <xdr:rowOff>100330</xdr:rowOff>
    </xdr:to>
    <xdr:sp macro="" textlink="">
      <xdr:nvSpPr>
        <xdr:cNvPr id="685" name="楕円 684">
          <a:extLst>
            <a:ext uri="{FF2B5EF4-FFF2-40B4-BE49-F238E27FC236}">
              <a16:creationId xmlns:a16="http://schemas.microsoft.com/office/drawing/2014/main" id="{4DDADC1E-AFB8-4477-B5FD-477B67278283}"/>
            </a:ext>
          </a:extLst>
        </xdr:cNvPr>
        <xdr:cNvSpPr/>
      </xdr:nvSpPr>
      <xdr:spPr>
        <a:xfrm>
          <a:off x="13887450" y="1742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49530</xdr:rowOff>
    </xdr:from>
    <xdr:to>
      <xdr:col>85</xdr:col>
      <xdr:colOff>127000</xdr:colOff>
      <xdr:row>105</xdr:row>
      <xdr:rowOff>85725</xdr:rowOff>
    </xdr:to>
    <xdr:cxnSp macro="">
      <xdr:nvCxnSpPr>
        <xdr:cNvPr id="686" name="直線コネクタ 685">
          <a:extLst>
            <a:ext uri="{FF2B5EF4-FFF2-40B4-BE49-F238E27FC236}">
              <a16:creationId xmlns:a16="http://schemas.microsoft.com/office/drawing/2014/main" id="{FE3EF5B7-307D-4296-86C5-A2C429209341}"/>
            </a:ext>
          </a:extLst>
        </xdr:cNvPr>
        <xdr:cNvCxnSpPr/>
      </xdr:nvCxnSpPr>
      <xdr:spPr>
        <a:xfrm>
          <a:off x="13938250" y="1748028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168275</xdr:rowOff>
    </xdr:from>
    <xdr:to>
      <xdr:col>76</xdr:col>
      <xdr:colOff>165100</xdr:colOff>
      <xdr:row>105</xdr:row>
      <xdr:rowOff>98425</xdr:rowOff>
    </xdr:to>
    <xdr:sp macro="" textlink="">
      <xdr:nvSpPr>
        <xdr:cNvPr id="687" name="楕円 686">
          <a:extLst>
            <a:ext uri="{FF2B5EF4-FFF2-40B4-BE49-F238E27FC236}">
              <a16:creationId xmlns:a16="http://schemas.microsoft.com/office/drawing/2014/main" id="{0A155B13-5E40-4BC4-A28A-FEAC85C6E0A4}"/>
            </a:ext>
          </a:extLst>
        </xdr:cNvPr>
        <xdr:cNvSpPr/>
      </xdr:nvSpPr>
      <xdr:spPr>
        <a:xfrm>
          <a:off x="13093700" y="1742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47625</xdr:rowOff>
    </xdr:from>
    <xdr:to>
      <xdr:col>81</xdr:col>
      <xdr:colOff>50800</xdr:colOff>
      <xdr:row>105</xdr:row>
      <xdr:rowOff>49530</xdr:rowOff>
    </xdr:to>
    <xdr:cxnSp macro="">
      <xdr:nvCxnSpPr>
        <xdr:cNvPr id="688" name="直線コネクタ 687">
          <a:extLst>
            <a:ext uri="{FF2B5EF4-FFF2-40B4-BE49-F238E27FC236}">
              <a16:creationId xmlns:a16="http://schemas.microsoft.com/office/drawing/2014/main" id="{4F3A08DE-7F1B-4AF7-ADA5-F3D75F3E36DF}"/>
            </a:ext>
          </a:extLst>
        </xdr:cNvPr>
        <xdr:cNvCxnSpPr/>
      </xdr:nvCxnSpPr>
      <xdr:spPr>
        <a:xfrm>
          <a:off x="13144500" y="17478375"/>
          <a:ext cx="7937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126364</xdr:rowOff>
    </xdr:from>
    <xdr:to>
      <xdr:col>72</xdr:col>
      <xdr:colOff>38100</xdr:colOff>
      <xdr:row>105</xdr:row>
      <xdr:rowOff>56514</xdr:rowOff>
    </xdr:to>
    <xdr:sp macro="" textlink="">
      <xdr:nvSpPr>
        <xdr:cNvPr id="689" name="楕円 688">
          <a:extLst>
            <a:ext uri="{FF2B5EF4-FFF2-40B4-BE49-F238E27FC236}">
              <a16:creationId xmlns:a16="http://schemas.microsoft.com/office/drawing/2014/main" id="{F7058B6B-F8B7-4E04-8BE8-7584AD33E4E4}"/>
            </a:ext>
          </a:extLst>
        </xdr:cNvPr>
        <xdr:cNvSpPr/>
      </xdr:nvSpPr>
      <xdr:spPr>
        <a:xfrm>
          <a:off x="12299950" y="173856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5714</xdr:rowOff>
    </xdr:from>
    <xdr:to>
      <xdr:col>76</xdr:col>
      <xdr:colOff>114300</xdr:colOff>
      <xdr:row>105</xdr:row>
      <xdr:rowOff>47625</xdr:rowOff>
    </xdr:to>
    <xdr:cxnSp macro="">
      <xdr:nvCxnSpPr>
        <xdr:cNvPr id="690" name="直線コネクタ 689">
          <a:extLst>
            <a:ext uri="{FF2B5EF4-FFF2-40B4-BE49-F238E27FC236}">
              <a16:creationId xmlns:a16="http://schemas.microsoft.com/office/drawing/2014/main" id="{F7F847B0-ED9F-4C64-969F-EEFFCCBE038E}"/>
            </a:ext>
          </a:extLst>
        </xdr:cNvPr>
        <xdr:cNvCxnSpPr/>
      </xdr:nvCxnSpPr>
      <xdr:spPr>
        <a:xfrm>
          <a:off x="12344400" y="17436464"/>
          <a:ext cx="8001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86361</xdr:rowOff>
    </xdr:from>
    <xdr:to>
      <xdr:col>67</xdr:col>
      <xdr:colOff>101600</xdr:colOff>
      <xdr:row>105</xdr:row>
      <xdr:rowOff>16511</xdr:rowOff>
    </xdr:to>
    <xdr:sp macro="" textlink="">
      <xdr:nvSpPr>
        <xdr:cNvPr id="691" name="楕円 690">
          <a:extLst>
            <a:ext uri="{FF2B5EF4-FFF2-40B4-BE49-F238E27FC236}">
              <a16:creationId xmlns:a16="http://schemas.microsoft.com/office/drawing/2014/main" id="{8C5C4FAD-8F65-4804-A697-BFC9EFE4B997}"/>
            </a:ext>
          </a:extLst>
        </xdr:cNvPr>
        <xdr:cNvSpPr/>
      </xdr:nvSpPr>
      <xdr:spPr>
        <a:xfrm>
          <a:off x="11487150" y="1734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137161</xdr:rowOff>
    </xdr:from>
    <xdr:to>
      <xdr:col>71</xdr:col>
      <xdr:colOff>177800</xdr:colOff>
      <xdr:row>105</xdr:row>
      <xdr:rowOff>5714</xdr:rowOff>
    </xdr:to>
    <xdr:cxnSp macro="">
      <xdr:nvCxnSpPr>
        <xdr:cNvPr id="692" name="直線コネクタ 691">
          <a:extLst>
            <a:ext uri="{FF2B5EF4-FFF2-40B4-BE49-F238E27FC236}">
              <a16:creationId xmlns:a16="http://schemas.microsoft.com/office/drawing/2014/main" id="{F4AC246A-067E-4370-8A57-A297CC3578CE}"/>
            </a:ext>
          </a:extLst>
        </xdr:cNvPr>
        <xdr:cNvCxnSpPr/>
      </xdr:nvCxnSpPr>
      <xdr:spPr>
        <a:xfrm>
          <a:off x="11537950" y="17396461"/>
          <a:ext cx="80645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1922</xdr:rowOff>
    </xdr:from>
    <xdr:ext cx="405111" cy="259045"/>
    <xdr:sp macro="" textlink="">
      <xdr:nvSpPr>
        <xdr:cNvPr id="693" name="n_1aveValue【公民館】&#10;有形固定資産減価償却率">
          <a:extLst>
            <a:ext uri="{FF2B5EF4-FFF2-40B4-BE49-F238E27FC236}">
              <a16:creationId xmlns:a16="http://schemas.microsoft.com/office/drawing/2014/main" id="{E6F52016-F54A-4217-B811-4CAFDC0ACD13}"/>
            </a:ext>
          </a:extLst>
        </xdr:cNvPr>
        <xdr:cNvSpPr txBox="1"/>
      </xdr:nvSpPr>
      <xdr:spPr>
        <a:xfrm>
          <a:off x="13742044" y="1760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131463</xdr:rowOff>
    </xdr:from>
    <xdr:ext cx="405111" cy="259045"/>
    <xdr:sp macro="" textlink="">
      <xdr:nvSpPr>
        <xdr:cNvPr id="694" name="n_2aveValue【公民館】&#10;有形固定資産減価償却率">
          <a:extLst>
            <a:ext uri="{FF2B5EF4-FFF2-40B4-BE49-F238E27FC236}">
              <a16:creationId xmlns:a16="http://schemas.microsoft.com/office/drawing/2014/main" id="{3C24C3AB-9A1C-4A45-BDF1-172168BA4995}"/>
            </a:ext>
          </a:extLst>
        </xdr:cNvPr>
        <xdr:cNvSpPr txBox="1"/>
      </xdr:nvSpPr>
      <xdr:spPr>
        <a:xfrm>
          <a:off x="12960994" y="1756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120032</xdr:rowOff>
    </xdr:from>
    <xdr:ext cx="405111" cy="259045"/>
    <xdr:sp macro="" textlink="">
      <xdr:nvSpPr>
        <xdr:cNvPr id="695" name="n_3aveValue【公民館】&#10;有形固定資産減価償却率">
          <a:extLst>
            <a:ext uri="{FF2B5EF4-FFF2-40B4-BE49-F238E27FC236}">
              <a16:creationId xmlns:a16="http://schemas.microsoft.com/office/drawing/2014/main" id="{7F317D61-70E3-489D-9ACA-0A7EA085E4C2}"/>
            </a:ext>
          </a:extLst>
        </xdr:cNvPr>
        <xdr:cNvSpPr txBox="1"/>
      </xdr:nvSpPr>
      <xdr:spPr>
        <a:xfrm>
          <a:off x="12167244" y="1755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74313</xdr:rowOff>
    </xdr:from>
    <xdr:ext cx="405111" cy="259045"/>
    <xdr:sp macro="" textlink="">
      <xdr:nvSpPr>
        <xdr:cNvPr id="696" name="n_4aveValue【公民館】&#10;有形固定資産減価償却率">
          <a:extLst>
            <a:ext uri="{FF2B5EF4-FFF2-40B4-BE49-F238E27FC236}">
              <a16:creationId xmlns:a16="http://schemas.microsoft.com/office/drawing/2014/main" id="{91E4567E-E2B6-4BA5-AC13-59708DC02572}"/>
            </a:ext>
          </a:extLst>
        </xdr:cNvPr>
        <xdr:cNvSpPr txBox="1"/>
      </xdr:nvSpPr>
      <xdr:spPr>
        <a:xfrm>
          <a:off x="11354444" y="1750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116857</xdr:rowOff>
    </xdr:from>
    <xdr:ext cx="405111" cy="259045"/>
    <xdr:sp macro="" textlink="">
      <xdr:nvSpPr>
        <xdr:cNvPr id="697" name="n_1mainValue【公民館】&#10;有形固定資産減価償却率">
          <a:extLst>
            <a:ext uri="{FF2B5EF4-FFF2-40B4-BE49-F238E27FC236}">
              <a16:creationId xmlns:a16="http://schemas.microsoft.com/office/drawing/2014/main" id="{BAE1B5CD-12CB-4F8E-AF0D-486BAB010F94}"/>
            </a:ext>
          </a:extLst>
        </xdr:cNvPr>
        <xdr:cNvSpPr txBox="1"/>
      </xdr:nvSpPr>
      <xdr:spPr>
        <a:xfrm>
          <a:off x="1374204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114952</xdr:rowOff>
    </xdr:from>
    <xdr:ext cx="405111" cy="259045"/>
    <xdr:sp macro="" textlink="">
      <xdr:nvSpPr>
        <xdr:cNvPr id="698" name="n_2mainValue【公民館】&#10;有形固定資産減価償却率">
          <a:extLst>
            <a:ext uri="{FF2B5EF4-FFF2-40B4-BE49-F238E27FC236}">
              <a16:creationId xmlns:a16="http://schemas.microsoft.com/office/drawing/2014/main" id="{36415531-18EA-47EC-AE58-75880F8C6FF1}"/>
            </a:ext>
          </a:extLst>
        </xdr:cNvPr>
        <xdr:cNvSpPr txBox="1"/>
      </xdr:nvSpPr>
      <xdr:spPr>
        <a:xfrm>
          <a:off x="12960994" y="1720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73041</xdr:rowOff>
    </xdr:from>
    <xdr:ext cx="405111" cy="259045"/>
    <xdr:sp macro="" textlink="">
      <xdr:nvSpPr>
        <xdr:cNvPr id="699" name="n_3mainValue【公民館】&#10;有形固定資産減価償却率">
          <a:extLst>
            <a:ext uri="{FF2B5EF4-FFF2-40B4-BE49-F238E27FC236}">
              <a16:creationId xmlns:a16="http://schemas.microsoft.com/office/drawing/2014/main" id="{5E01C376-89FD-499D-AE79-EDB7B1C994C4}"/>
            </a:ext>
          </a:extLst>
        </xdr:cNvPr>
        <xdr:cNvSpPr txBox="1"/>
      </xdr:nvSpPr>
      <xdr:spPr>
        <a:xfrm>
          <a:off x="12167244" y="1716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33038</xdr:rowOff>
    </xdr:from>
    <xdr:ext cx="405111" cy="259045"/>
    <xdr:sp macro="" textlink="">
      <xdr:nvSpPr>
        <xdr:cNvPr id="700" name="n_4mainValue【公民館】&#10;有形固定資産減価償却率">
          <a:extLst>
            <a:ext uri="{FF2B5EF4-FFF2-40B4-BE49-F238E27FC236}">
              <a16:creationId xmlns:a16="http://schemas.microsoft.com/office/drawing/2014/main" id="{481C7678-BD61-43FE-9DC7-367085AE232D}"/>
            </a:ext>
          </a:extLst>
        </xdr:cNvPr>
        <xdr:cNvSpPr txBox="1"/>
      </xdr:nvSpPr>
      <xdr:spPr>
        <a:xfrm>
          <a:off x="11354444" y="1712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BA6C2F4C-EC50-41C6-ABE2-5B1C696F1CC6}"/>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1EBC4458-988E-48B9-986D-61E15EFC705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33E91D7F-6447-475D-9821-CA6FBD044D5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9BC71753-BB87-4120-8967-00F3A730988D}"/>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6CD1EF8E-E53A-47A7-9C08-CFE7108E516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2A8DD975-0148-4C58-9D3B-9FD1C3416C4A}"/>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86BB64B6-2C4A-4F5D-BA80-1D5404FC74A0}"/>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FF914693-36FD-4EEC-A415-029B54B0A7C2}"/>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5EDBA7B2-073B-4776-81BA-9BA2942E0D31}"/>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8E973CCC-3FB0-4970-94B8-BC5E8CB4AAAE}"/>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1" name="直線コネクタ 710">
          <a:extLst>
            <a:ext uri="{FF2B5EF4-FFF2-40B4-BE49-F238E27FC236}">
              <a16:creationId xmlns:a16="http://schemas.microsoft.com/office/drawing/2014/main" id="{2268DE89-8DDE-440D-84D5-8D43CCA66C75}"/>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2" name="テキスト ボックス 711">
          <a:extLst>
            <a:ext uri="{FF2B5EF4-FFF2-40B4-BE49-F238E27FC236}">
              <a16:creationId xmlns:a16="http://schemas.microsoft.com/office/drawing/2014/main" id="{AE813B20-C42D-46E5-A5D4-4AE9D6C05A3C}"/>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3" name="直線コネクタ 712">
          <a:extLst>
            <a:ext uri="{FF2B5EF4-FFF2-40B4-BE49-F238E27FC236}">
              <a16:creationId xmlns:a16="http://schemas.microsoft.com/office/drawing/2014/main" id="{F7588EC9-C4BA-44F4-A2A8-36738F6E3895}"/>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4" name="テキスト ボックス 713">
          <a:extLst>
            <a:ext uri="{FF2B5EF4-FFF2-40B4-BE49-F238E27FC236}">
              <a16:creationId xmlns:a16="http://schemas.microsoft.com/office/drawing/2014/main" id="{FA6DAF14-88D7-45A5-A715-5A2D3906BF87}"/>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5" name="直線コネクタ 714">
          <a:extLst>
            <a:ext uri="{FF2B5EF4-FFF2-40B4-BE49-F238E27FC236}">
              <a16:creationId xmlns:a16="http://schemas.microsoft.com/office/drawing/2014/main" id="{E56EB274-0909-4B6A-8C9A-3AEEFD576314}"/>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6" name="テキスト ボックス 715">
          <a:extLst>
            <a:ext uri="{FF2B5EF4-FFF2-40B4-BE49-F238E27FC236}">
              <a16:creationId xmlns:a16="http://schemas.microsoft.com/office/drawing/2014/main" id="{C32C9992-142C-4A71-8D66-937176F43977}"/>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7" name="直線コネクタ 716">
          <a:extLst>
            <a:ext uri="{FF2B5EF4-FFF2-40B4-BE49-F238E27FC236}">
              <a16:creationId xmlns:a16="http://schemas.microsoft.com/office/drawing/2014/main" id="{B2AE4666-7472-4AC3-B3E0-32935D1F29DC}"/>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8" name="テキスト ボックス 717">
          <a:extLst>
            <a:ext uri="{FF2B5EF4-FFF2-40B4-BE49-F238E27FC236}">
              <a16:creationId xmlns:a16="http://schemas.microsoft.com/office/drawing/2014/main" id="{EDD9F887-98E1-4C3D-B61F-81062EC17D6C}"/>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E0825A3B-A219-44E8-9DC2-96892ABFC2A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7E12080B-1EAD-491B-A41D-CBCBB7B43C4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3C654A22-8C02-4766-A6B9-843211234CCB}"/>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722" name="直線コネクタ 721">
          <a:extLst>
            <a:ext uri="{FF2B5EF4-FFF2-40B4-BE49-F238E27FC236}">
              <a16:creationId xmlns:a16="http://schemas.microsoft.com/office/drawing/2014/main" id="{C691E9B7-713A-457D-BC55-BD444C817865}"/>
            </a:ext>
          </a:extLst>
        </xdr:cNvPr>
        <xdr:cNvCxnSpPr/>
      </xdr:nvCxnSpPr>
      <xdr:spPr>
        <a:xfrm flipV="1">
          <a:off x="19951064" y="16533113"/>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723" name="【公民館】&#10;一人当たり面積最小値テキスト">
          <a:extLst>
            <a:ext uri="{FF2B5EF4-FFF2-40B4-BE49-F238E27FC236}">
              <a16:creationId xmlns:a16="http://schemas.microsoft.com/office/drawing/2014/main" id="{6B6B92F1-314C-415C-8F4B-DE6D8F85BEEE}"/>
            </a:ext>
          </a:extLst>
        </xdr:cNvPr>
        <xdr:cNvSpPr txBox="1"/>
      </xdr:nvSpPr>
      <xdr:spPr>
        <a:xfrm>
          <a:off x="19989800" y="1798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724" name="直線コネクタ 723">
          <a:extLst>
            <a:ext uri="{FF2B5EF4-FFF2-40B4-BE49-F238E27FC236}">
              <a16:creationId xmlns:a16="http://schemas.microsoft.com/office/drawing/2014/main" id="{2AFDEC53-297D-4ADE-85BE-FC8540B933C5}"/>
            </a:ext>
          </a:extLst>
        </xdr:cNvPr>
        <xdr:cNvCxnSpPr/>
      </xdr:nvCxnSpPr>
      <xdr:spPr>
        <a:xfrm>
          <a:off x="19881850" y="17977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25" name="【公民館】&#10;一人当たり面積最大値テキスト">
          <a:extLst>
            <a:ext uri="{FF2B5EF4-FFF2-40B4-BE49-F238E27FC236}">
              <a16:creationId xmlns:a16="http://schemas.microsoft.com/office/drawing/2014/main" id="{945CA1FC-6C10-4AC1-BEC9-B03E31E9CB36}"/>
            </a:ext>
          </a:extLst>
        </xdr:cNvPr>
        <xdr:cNvSpPr txBox="1"/>
      </xdr:nvSpPr>
      <xdr:spPr>
        <a:xfrm>
          <a:off x="19989800" y="1630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26" name="直線コネクタ 725">
          <a:extLst>
            <a:ext uri="{FF2B5EF4-FFF2-40B4-BE49-F238E27FC236}">
              <a16:creationId xmlns:a16="http://schemas.microsoft.com/office/drawing/2014/main" id="{C9902389-A4C2-41BB-851C-5E3A0046133B}"/>
            </a:ext>
          </a:extLst>
        </xdr:cNvPr>
        <xdr:cNvCxnSpPr/>
      </xdr:nvCxnSpPr>
      <xdr:spPr>
        <a:xfrm>
          <a:off x="19881850" y="1653311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27" name="【公民館】&#10;一人当たり面積平均値テキスト">
          <a:extLst>
            <a:ext uri="{FF2B5EF4-FFF2-40B4-BE49-F238E27FC236}">
              <a16:creationId xmlns:a16="http://schemas.microsoft.com/office/drawing/2014/main" id="{273345D8-BAC7-4D67-913D-D9774D1111DE}"/>
            </a:ext>
          </a:extLst>
        </xdr:cNvPr>
        <xdr:cNvSpPr txBox="1"/>
      </xdr:nvSpPr>
      <xdr:spPr>
        <a:xfrm>
          <a:off x="19989800" y="174058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28" name="フローチャート: 判断 727">
          <a:extLst>
            <a:ext uri="{FF2B5EF4-FFF2-40B4-BE49-F238E27FC236}">
              <a16:creationId xmlns:a16="http://schemas.microsoft.com/office/drawing/2014/main" id="{A2FC09C1-8529-4DA0-B280-C8896E9264D3}"/>
            </a:ext>
          </a:extLst>
        </xdr:cNvPr>
        <xdr:cNvSpPr/>
      </xdr:nvSpPr>
      <xdr:spPr>
        <a:xfrm>
          <a:off x="19900900" y="175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29" name="フローチャート: 判断 728">
          <a:extLst>
            <a:ext uri="{FF2B5EF4-FFF2-40B4-BE49-F238E27FC236}">
              <a16:creationId xmlns:a16="http://schemas.microsoft.com/office/drawing/2014/main" id="{2B6B43F6-BDC3-4C46-834E-76CADF2768E6}"/>
            </a:ext>
          </a:extLst>
        </xdr:cNvPr>
        <xdr:cNvSpPr/>
      </xdr:nvSpPr>
      <xdr:spPr>
        <a:xfrm>
          <a:off x="19157950" y="175567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30" name="フローチャート: 判断 729">
          <a:extLst>
            <a:ext uri="{FF2B5EF4-FFF2-40B4-BE49-F238E27FC236}">
              <a16:creationId xmlns:a16="http://schemas.microsoft.com/office/drawing/2014/main" id="{51877706-0DB8-4BD0-BB56-206B53ED345B}"/>
            </a:ext>
          </a:extLst>
        </xdr:cNvPr>
        <xdr:cNvSpPr/>
      </xdr:nvSpPr>
      <xdr:spPr>
        <a:xfrm>
          <a:off x="18345150" y="1754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31" name="フローチャート: 判断 730">
          <a:extLst>
            <a:ext uri="{FF2B5EF4-FFF2-40B4-BE49-F238E27FC236}">
              <a16:creationId xmlns:a16="http://schemas.microsoft.com/office/drawing/2014/main" id="{505B8FD4-BDB7-4C31-A5D6-F377ED4E1CE9}"/>
            </a:ext>
          </a:extLst>
        </xdr:cNvPr>
        <xdr:cNvSpPr/>
      </xdr:nvSpPr>
      <xdr:spPr>
        <a:xfrm>
          <a:off x="17551400" y="1755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132842</xdr:rowOff>
    </xdr:from>
    <xdr:to>
      <xdr:col>98</xdr:col>
      <xdr:colOff>38100</xdr:colOff>
      <xdr:row>106</xdr:row>
      <xdr:rowOff>62992</xdr:rowOff>
    </xdr:to>
    <xdr:sp macro="" textlink="">
      <xdr:nvSpPr>
        <xdr:cNvPr id="732" name="フローチャート: 判断 731">
          <a:extLst>
            <a:ext uri="{FF2B5EF4-FFF2-40B4-BE49-F238E27FC236}">
              <a16:creationId xmlns:a16="http://schemas.microsoft.com/office/drawing/2014/main" id="{EC7D8E13-CA5F-4CCE-83E0-81F74BB54BB3}"/>
            </a:ext>
          </a:extLst>
        </xdr:cNvPr>
        <xdr:cNvSpPr/>
      </xdr:nvSpPr>
      <xdr:spPr>
        <a:xfrm>
          <a:off x="16757650" y="175635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C588BE53-F9DA-4181-96DE-E786B9DAC346}"/>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52E92B5-A35B-4589-B372-B911F9940C26}"/>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EE5F79A-2D55-4BA9-9D68-2FFA1D9491C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F0D0045E-9083-4AB1-B32A-2F422DD7A814}"/>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16F556A-D83F-457A-B212-72A9EC4AA2E1}"/>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738" name="楕円 737">
          <a:extLst>
            <a:ext uri="{FF2B5EF4-FFF2-40B4-BE49-F238E27FC236}">
              <a16:creationId xmlns:a16="http://schemas.microsoft.com/office/drawing/2014/main" id="{08ED924D-3382-4FE4-AF3A-3E94C84852A7}"/>
            </a:ext>
          </a:extLst>
        </xdr:cNvPr>
        <xdr:cNvSpPr/>
      </xdr:nvSpPr>
      <xdr:spPr>
        <a:xfrm>
          <a:off x="199009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26688</xdr:rowOff>
    </xdr:from>
    <xdr:ext cx="469744" cy="259045"/>
    <xdr:sp macro="" textlink="">
      <xdr:nvSpPr>
        <xdr:cNvPr id="739" name="【公民館】&#10;一人当たり面積該当値テキスト">
          <a:extLst>
            <a:ext uri="{FF2B5EF4-FFF2-40B4-BE49-F238E27FC236}">
              <a16:creationId xmlns:a16="http://schemas.microsoft.com/office/drawing/2014/main" id="{56D0E26B-5624-4551-8A46-C52A4EF26BE1}"/>
            </a:ext>
          </a:extLst>
        </xdr:cNvPr>
        <xdr:cNvSpPr txBox="1"/>
      </xdr:nvSpPr>
      <xdr:spPr>
        <a:xfrm>
          <a:off x="19989800"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52832</xdr:rowOff>
    </xdr:from>
    <xdr:to>
      <xdr:col>112</xdr:col>
      <xdr:colOff>38100</xdr:colOff>
      <xdr:row>106</xdr:row>
      <xdr:rowOff>154432</xdr:rowOff>
    </xdr:to>
    <xdr:sp macro="" textlink="">
      <xdr:nvSpPr>
        <xdr:cNvPr id="740" name="楕円 739">
          <a:extLst>
            <a:ext uri="{FF2B5EF4-FFF2-40B4-BE49-F238E27FC236}">
              <a16:creationId xmlns:a16="http://schemas.microsoft.com/office/drawing/2014/main" id="{AB3C21E7-23B8-4102-9F4F-956C1FFDACC7}"/>
            </a:ext>
          </a:extLst>
        </xdr:cNvPr>
        <xdr:cNvSpPr/>
      </xdr:nvSpPr>
      <xdr:spPr>
        <a:xfrm>
          <a:off x="19157950" y="176550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103632</xdr:rowOff>
    </xdr:to>
    <xdr:cxnSp macro="">
      <xdr:nvCxnSpPr>
        <xdr:cNvPr id="741" name="直線コネクタ 740">
          <a:extLst>
            <a:ext uri="{FF2B5EF4-FFF2-40B4-BE49-F238E27FC236}">
              <a16:creationId xmlns:a16="http://schemas.microsoft.com/office/drawing/2014/main" id="{F72BFB62-017C-4981-9B50-7D3342154107}"/>
            </a:ext>
          </a:extLst>
        </xdr:cNvPr>
        <xdr:cNvCxnSpPr/>
      </xdr:nvCxnSpPr>
      <xdr:spPr>
        <a:xfrm flipV="1">
          <a:off x="19202400" y="17701261"/>
          <a:ext cx="7493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57404</xdr:rowOff>
    </xdr:from>
    <xdr:to>
      <xdr:col>107</xdr:col>
      <xdr:colOff>101600</xdr:colOff>
      <xdr:row>106</xdr:row>
      <xdr:rowOff>159004</xdr:rowOff>
    </xdr:to>
    <xdr:sp macro="" textlink="">
      <xdr:nvSpPr>
        <xdr:cNvPr id="742" name="楕円 741">
          <a:extLst>
            <a:ext uri="{FF2B5EF4-FFF2-40B4-BE49-F238E27FC236}">
              <a16:creationId xmlns:a16="http://schemas.microsoft.com/office/drawing/2014/main" id="{E0B429E9-3955-4CE0-97A2-C96ECC7897B9}"/>
            </a:ext>
          </a:extLst>
        </xdr:cNvPr>
        <xdr:cNvSpPr/>
      </xdr:nvSpPr>
      <xdr:spPr>
        <a:xfrm>
          <a:off x="1834515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103632</xdr:rowOff>
    </xdr:from>
    <xdr:to>
      <xdr:col>111</xdr:col>
      <xdr:colOff>177800</xdr:colOff>
      <xdr:row>106</xdr:row>
      <xdr:rowOff>108204</xdr:rowOff>
    </xdr:to>
    <xdr:cxnSp macro="">
      <xdr:nvCxnSpPr>
        <xdr:cNvPr id="743" name="直線コネクタ 742">
          <a:extLst>
            <a:ext uri="{FF2B5EF4-FFF2-40B4-BE49-F238E27FC236}">
              <a16:creationId xmlns:a16="http://schemas.microsoft.com/office/drawing/2014/main" id="{C283EF53-A3D1-42C0-98C9-C0B501A1D513}"/>
            </a:ext>
          </a:extLst>
        </xdr:cNvPr>
        <xdr:cNvCxnSpPr/>
      </xdr:nvCxnSpPr>
      <xdr:spPr>
        <a:xfrm flipV="1">
          <a:off x="18395950" y="17705832"/>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59689</xdr:rowOff>
    </xdr:from>
    <xdr:to>
      <xdr:col>102</xdr:col>
      <xdr:colOff>165100</xdr:colOff>
      <xdr:row>106</xdr:row>
      <xdr:rowOff>161289</xdr:rowOff>
    </xdr:to>
    <xdr:sp macro="" textlink="">
      <xdr:nvSpPr>
        <xdr:cNvPr id="744" name="楕円 743">
          <a:extLst>
            <a:ext uri="{FF2B5EF4-FFF2-40B4-BE49-F238E27FC236}">
              <a16:creationId xmlns:a16="http://schemas.microsoft.com/office/drawing/2014/main" id="{6D5E2B3C-7444-4EF4-ABEB-8F6B14FF04EB}"/>
            </a:ext>
          </a:extLst>
        </xdr:cNvPr>
        <xdr:cNvSpPr/>
      </xdr:nvSpPr>
      <xdr:spPr>
        <a:xfrm>
          <a:off x="175514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108204</xdr:rowOff>
    </xdr:from>
    <xdr:to>
      <xdr:col>107</xdr:col>
      <xdr:colOff>50800</xdr:colOff>
      <xdr:row>106</xdr:row>
      <xdr:rowOff>110489</xdr:rowOff>
    </xdr:to>
    <xdr:cxnSp macro="">
      <xdr:nvCxnSpPr>
        <xdr:cNvPr id="745" name="直線コネクタ 744">
          <a:extLst>
            <a:ext uri="{FF2B5EF4-FFF2-40B4-BE49-F238E27FC236}">
              <a16:creationId xmlns:a16="http://schemas.microsoft.com/office/drawing/2014/main" id="{79A541F2-9047-4340-AFAF-D91FE531796B}"/>
            </a:ext>
          </a:extLst>
        </xdr:cNvPr>
        <xdr:cNvCxnSpPr/>
      </xdr:nvCxnSpPr>
      <xdr:spPr>
        <a:xfrm flipV="1">
          <a:off x="17602200" y="17710404"/>
          <a:ext cx="7937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61976</xdr:rowOff>
    </xdr:from>
    <xdr:to>
      <xdr:col>98</xdr:col>
      <xdr:colOff>38100</xdr:colOff>
      <xdr:row>106</xdr:row>
      <xdr:rowOff>163576</xdr:rowOff>
    </xdr:to>
    <xdr:sp macro="" textlink="">
      <xdr:nvSpPr>
        <xdr:cNvPr id="746" name="楕円 745">
          <a:extLst>
            <a:ext uri="{FF2B5EF4-FFF2-40B4-BE49-F238E27FC236}">
              <a16:creationId xmlns:a16="http://schemas.microsoft.com/office/drawing/2014/main" id="{3C5D5128-E3B7-4EB4-A3CE-03FE64A09E18}"/>
            </a:ext>
          </a:extLst>
        </xdr:cNvPr>
        <xdr:cNvSpPr/>
      </xdr:nvSpPr>
      <xdr:spPr>
        <a:xfrm>
          <a:off x="16757650" y="176641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110489</xdr:rowOff>
    </xdr:from>
    <xdr:to>
      <xdr:col>102</xdr:col>
      <xdr:colOff>114300</xdr:colOff>
      <xdr:row>106</xdr:row>
      <xdr:rowOff>112776</xdr:rowOff>
    </xdr:to>
    <xdr:cxnSp macro="">
      <xdr:nvCxnSpPr>
        <xdr:cNvPr id="747" name="直線コネクタ 746">
          <a:extLst>
            <a:ext uri="{FF2B5EF4-FFF2-40B4-BE49-F238E27FC236}">
              <a16:creationId xmlns:a16="http://schemas.microsoft.com/office/drawing/2014/main" id="{7B2FA2CE-3846-4F48-8AA8-2FD1A700C19A}"/>
            </a:ext>
          </a:extLst>
        </xdr:cNvPr>
        <xdr:cNvCxnSpPr/>
      </xdr:nvCxnSpPr>
      <xdr:spPr>
        <a:xfrm flipV="1">
          <a:off x="16802100" y="17712689"/>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48" name="n_1aveValue【公民館】&#10;一人当たり面積">
          <a:extLst>
            <a:ext uri="{FF2B5EF4-FFF2-40B4-BE49-F238E27FC236}">
              <a16:creationId xmlns:a16="http://schemas.microsoft.com/office/drawing/2014/main" id="{04A4871C-840C-4398-BC66-0BF311B3B590}"/>
            </a:ext>
          </a:extLst>
        </xdr:cNvPr>
        <xdr:cNvSpPr txBox="1"/>
      </xdr:nvSpPr>
      <xdr:spPr>
        <a:xfrm>
          <a:off x="18980227" y="1733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49" name="n_2aveValue【公民館】&#10;一人当たり面積">
          <a:extLst>
            <a:ext uri="{FF2B5EF4-FFF2-40B4-BE49-F238E27FC236}">
              <a16:creationId xmlns:a16="http://schemas.microsoft.com/office/drawing/2014/main" id="{AE4DE5C4-13E4-46D8-A87A-E0A3C861D72D}"/>
            </a:ext>
          </a:extLst>
        </xdr:cNvPr>
        <xdr:cNvSpPr txBox="1"/>
      </xdr:nvSpPr>
      <xdr:spPr>
        <a:xfrm>
          <a:off x="18180127"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50" name="n_3aveValue【公民館】&#10;一人当たり面積">
          <a:extLst>
            <a:ext uri="{FF2B5EF4-FFF2-40B4-BE49-F238E27FC236}">
              <a16:creationId xmlns:a16="http://schemas.microsoft.com/office/drawing/2014/main" id="{0AF7D37D-78A7-4E8D-B0CD-468E3582ED89}"/>
            </a:ext>
          </a:extLst>
        </xdr:cNvPr>
        <xdr:cNvSpPr txBox="1"/>
      </xdr:nvSpPr>
      <xdr:spPr>
        <a:xfrm>
          <a:off x="17386377" y="1733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79519</xdr:rowOff>
    </xdr:from>
    <xdr:ext cx="469744" cy="259045"/>
    <xdr:sp macro="" textlink="">
      <xdr:nvSpPr>
        <xdr:cNvPr id="751" name="n_4aveValue【公民館】&#10;一人当たり面積">
          <a:extLst>
            <a:ext uri="{FF2B5EF4-FFF2-40B4-BE49-F238E27FC236}">
              <a16:creationId xmlns:a16="http://schemas.microsoft.com/office/drawing/2014/main" id="{00C04151-3282-4237-AB6C-C4FD6B16F0E0}"/>
            </a:ext>
          </a:extLst>
        </xdr:cNvPr>
        <xdr:cNvSpPr txBox="1"/>
      </xdr:nvSpPr>
      <xdr:spPr>
        <a:xfrm>
          <a:off x="16592627" y="1733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145559</xdr:rowOff>
    </xdr:from>
    <xdr:ext cx="469744" cy="259045"/>
    <xdr:sp macro="" textlink="">
      <xdr:nvSpPr>
        <xdr:cNvPr id="752" name="n_1mainValue【公民館】&#10;一人当たり面積">
          <a:extLst>
            <a:ext uri="{FF2B5EF4-FFF2-40B4-BE49-F238E27FC236}">
              <a16:creationId xmlns:a16="http://schemas.microsoft.com/office/drawing/2014/main" id="{1880987D-EF0E-40EC-8054-5066C8952259}"/>
            </a:ext>
          </a:extLst>
        </xdr:cNvPr>
        <xdr:cNvSpPr txBox="1"/>
      </xdr:nvSpPr>
      <xdr:spPr>
        <a:xfrm>
          <a:off x="18980227" y="1774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150131</xdr:rowOff>
    </xdr:from>
    <xdr:ext cx="469744" cy="259045"/>
    <xdr:sp macro="" textlink="">
      <xdr:nvSpPr>
        <xdr:cNvPr id="753" name="n_2mainValue【公民館】&#10;一人当たり面積">
          <a:extLst>
            <a:ext uri="{FF2B5EF4-FFF2-40B4-BE49-F238E27FC236}">
              <a16:creationId xmlns:a16="http://schemas.microsoft.com/office/drawing/2014/main" id="{90005B47-2AD5-468F-B1E4-19D63C22A468}"/>
            </a:ext>
          </a:extLst>
        </xdr:cNvPr>
        <xdr:cNvSpPr txBox="1"/>
      </xdr:nvSpPr>
      <xdr:spPr>
        <a:xfrm>
          <a:off x="18180127" y="1775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152416</xdr:rowOff>
    </xdr:from>
    <xdr:ext cx="469744" cy="259045"/>
    <xdr:sp macro="" textlink="">
      <xdr:nvSpPr>
        <xdr:cNvPr id="754" name="n_3mainValue【公民館】&#10;一人当たり面積">
          <a:extLst>
            <a:ext uri="{FF2B5EF4-FFF2-40B4-BE49-F238E27FC236}">
              <a16:creationId xmlns:a16="http://schemas.microsoft.com/office/drawing/2014/main" id="{D6FC9886-C3BA-4D56-B70B-90885FFE53A2}"/>
            </a:ext>
          </a:extLst>
        </xdr:cNvPr>
        <xdr:cNvSpPr txBox="1"/>
      </xdr:nvSpPr>
      <xdr:spPr>
        <a:xfrm>
          <a:off x="1738637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154703</xdr:rowOff>
    </xdr:from>
    <xdr:ext cx="469744" cy="259045"/>
    <xdr:sp macro="" textlink="">
      <xdr:nvSpPr>
        <xdr:cNvPr id="755" name="n_4mainValue【公民館】&#10;一人当たり面積">
          <a:extLst>
            <a:ext uri="{FF2B5EF4-FFF2-40B4-BE49-F238E27FC236}">
              <a16:creationId xmlns:a16="http://schemas.microsoft.com/office/drawing/2014/main" id="{6F1E6041-91C7-4441-91BC-301E114BC59A}"/>
            </a:ext>
          </a:extLst>
        </xdr:cNvPr>
        <xdr:cNvSpPr txBox="1"/>
      </xdr:nvSpPr>
      <xdr:spPr>
        <a:xfrm>
          <a:off x="16592627" y="1775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8A5653DE-0AC5-4FEB-A0F3-C0FF39590683}"/>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719E9478-3A2D-4468-99FE-BD7B043B213A}"/>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104CB490-B70B-4E52-86ED-3DE6F2A7AF2E}"/>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道路、認定こども園等、学校施設について、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類似団体よりも数値が低くなっているが、これは報告時の数値が誤っていたためである。正しい数値は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年度とほぼ横ばいとなっており、類似団体よりも高くなっている。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類似団体と比較して特に有形固定資産減価償却率が高くなっているのは、道路、認定こども園等、学校施設</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道路については、一般的に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年で更新を行う必要があるとされているが、市道の管理基準を「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級市道・歩道」と「</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級市道・その他市道・その他道路」に区分し、路線の重要度や交通量に応じた管理水準を設定した上で、定期的な点検・診断を行い、計画的な修繕・更新を進める。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認定こども園・幼稚園・保育所については、昭和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年代から昭和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年代にかけて建設された施設が多く、施設の老朽化が一層進行することから定期的な点検と適時の修繕等により適正な管理運営を行っていく。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年代から昭和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年代にかけて建設された旧耐震基準の施設が多くあるが、現在は耐震化のための補強工事が完了している。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年前後に建設された施設が多いが、建設後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年以上経過している施設もあり、計画的な長寿命化を図り、廃止や集約化の検討を行っていく。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734B7A-1C51-4673-A0B3-8B2A2584D2A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AB15F7-1512-4409-AF7D-075137583783}"/>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731BB3-5A11-49D3-A03E-93254C93EB2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5CD510-B41E-4A1A-B2DA-83D40747DFAE}"/>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岡山県浅口市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54DA313-FB22-4BA7-A2E1-939337A58C1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0A86190-B804-43E3-AA5B-A3A6A33D520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D4E6A3-DC13-4864-9FDE-132BEAB58CB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84685D-5A4B-4285-85AF-833FCC5DCD9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D617815-1F46-41D8-B555-7D6804D06235}"/>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2F5865-749A-4E76-A35D-379DE74E2021}"/>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32,525
32,063
66.46
18,383,574
17,264,797
872,355
9,954,342
11,983,552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D3A408-5BD8-4AB2-93B4-B3E499C49D7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981D47-3ECF-4EEA-BFA3-B0E01053133C}"/>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650533E-2B9D-4C86-990C-7BDB0AF5EF6D}"/>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9C8530-E54E-4A87-A458-2CB2060CC6D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6D5BBB8-8159-4280-A93B-2C667A35EDF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DD0271B-A4AA-4C08-B3F1-FD8D487BFD03}"/>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B50FD1-D822-41F8-9F12-FDFEAAD4E3C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1DB44E2-18C1-40EE-A1D4-7D563BD17797}"/>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A8479BA-4FA6-412A-A5C5-BE6874101DE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A35943C-7865-4AC0-84C1-D1717814CE7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56DCE63-4E7C-44DE-9F09-6FB7C22BE893}"/>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ACFDCD-AC42-48EF-8397-0DCD14082AAD}"/>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D4F5F4-4F3D-49D7-82B5-0AA5A3A016E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18FB1C9-F77A-41D8-B3EA-E222B4000C52}"/>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828012-45CF-4A8E-A3E3-515A0C65B61A}"/>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F553932-F044-478C-A8C6-B368AB43ADA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F5B9BDF-18B0-4719-BC70-34F45DF3219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FC73F4-4797-4630-AD5B-8F68A6D5BB12}"/>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25B553-FD6D-489C-A9E2-E912B1E3C9D2}"/>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4AFEBC-C0BA-4DCE-B7E9-611C11E6B4BC}"/>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BAC6E6-145A-46E1-8793-CB13E93C3F8F}"/>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8620A5-B47E-433E-B7C7-0F4AC7D040AB}"/>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C775621-D0BD-48C9-8468-9BA78DBA80C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10AE75-7CE0-45E7-8AF6-0548B4FE1978}"/>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16FFF8C-3422-44E6-9267-F92A5E557908}"/>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802136-C450-47A7-8551-DBF72D75028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4A291AC-A007-4E72-8606-04144ADA5E6D}"/>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2BDAFA2-F85D-49F6-AC46-2383D47A252D}"/>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0A25D30-B896-488B-8AFF-D94EE9B40EDB}"/>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54409C2-D532-4B8F-B016-8150011835EF}"/>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3306DA-77E3-4BB1-A953-576683F5B185}"/>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5A1E9E6-DB69-4103-8E6D-2BBB4D9CCD7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1F88B83-C65E-4F8F-898A-6811D0F04BAF}"/>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AD8F1E4-DDC5-4569-93E9-03B9CF137C36}"/>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197CAD1-A819-41B7-B6CB-D89A98F3DD2C}"/>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4059211-CBC8-4B86-A17C-88A025A56B31}"/>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E615908-7BC4-41EF-ACB3-F2AE20B19374}"/>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25A45B2-D4CF-44D3-9EEC-BF9A4EBB5478}"/>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A263017-1127-49C3-A8E1-E8D572338D12}"/>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8BA19B1-1744-45C5-846A-118AE33205DB}"/>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E7D82FD-ACB6-420D-B45A-BC901203F425}"/>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A995A61-1906-4A59-A2A2-A80A9CDD0002}"/>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14AE041-A9DF-4DEE-BD73-639F916E38BF}"/>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20D6620-A0D2-4B12-BD73-46FCCDA97A23}"/>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9DB3700-A190-4C3B-BE57-7FF8FA52C587}"/>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539B3E2-396A-43E8-9FA5-3501E1B15B41}"/>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B7B3262-88CF-4DA7-B499-1223F611D097}"/>
            </a:ext>
          </a:extLst>
        </xdr:cNvPr>
        <xdr:cNvCxnSpPr/>
      </xdr:nvCxnSpPr>
      <xdr:spPr>
        <a:xfrm flipV="1">
          <a:off x="4177665" y="550962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CE34D4F-05E6-4700-8DF0-73D0E6A6756E}"/>
            </a:ext>
          </a:extLst>
        </xdr:cNvPr>
        <xdr:cNvSpPr txBox="1"/>
      </xdr:nvSpPr>
      <xdr:spPr>
        <a:xfrm>
          <a:off x="4216400" y="70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B5A1DE60-A11B-49AD-B5F4-6F8DD88F869A}"/>
            </a:ext>
          </a:extLst>
        </xdr:cNvPr>
        <xdr:cNvCxnSpPr/>
      </xdr:nvCxnSpPr>
      <xdr:spPr>
        <a:xfrm>
          <a:off x="4108450" y="70330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8719B6-0842-4305-9C5D-5CF0FAF6D0AE}"/>
            </a:ext>
          </a:extLst>
        </xdr:cNvPr>
        <xdr:cNvSpPr txBox="1"/>
      </xdr:nvSpPr>
      <xdr:spPr>
        <a:xfrm>
          <a:off x="4216400" y="5291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C953C50F-633E-428E-939F-4CCDE8056C61}"/>
            </a:ext>
          </a:extLst>
        </xdr:cNvPr>
        <xdr:cNvCxnSpPr/>
      </xdr:nvCxnSpPr>
      <xdr:spPr>
        <a:xfrm>
          <a:off x="4108450" y="55096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E404934E-73C6-49E9-A5C9-2F051A547E45}"/>
            </a:ext>
          </a:extLst>
        </xdr:cNvPr>
        <xdr:cNvSpPr txBox="1"/>
      </xdr:nvSpPr>
      <xdr:spPr>
        <a:xfrm>
          <a:off x="4216400" y="60259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31BBF6B7-EE04-4A4F-A472-7951EE0B6883}"/>
            </a:ext>
          </a:extLst>
        </xdr:cNvPr>
        <xdr:cNvSpPr/>
      </xdr:nvSpPr>
      <xdr:spPr>
        <a:xfrm>
          <a:off x="4127500" y="616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D5CB8658-EADA-48BE-AB19-E4799D6D0ED9}"/>
            </a:ext>
          </a:extLst>
        </xdr:cNvPr>
        <xdr:cNvSpPr/>
      </xdr:nvSpPr>
      <xdr:spPr>
        <a:xfrm>
          <a:off x="3384550" y="61420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69382797-059F-42C6-ABF5-54FFD3EE5B9F}"/>
            </a:ext>
          </a:extLst>
        </xdr:cNvPr>
        <xdr:cNvSpPr/>
      </xdr:nvSpPr>
      <xdr:spPr>
        <a:xfrm>
          <a:off x="2571750" y="61910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AA6B3200-6BE3-47CE-88D4-D89318637933}"/>
            </a:ext>
          </a:extLst>
        </xdr:cNvPr>
        <xdr:cNvSpPr/>
      </xdr:nvSpPr>
      <xdr:spPr>
        <a:xfrm>
          <a:off x="1778000" y="62188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97CFE3CB-7F38-4C4B-A282-D1C82C51C746}"/>
            </a:ext>
          </a:extLst>
        </xdr:cNvPr>
        <xdr:cNvSpPr/>
      </xdr:nvSpPr>
      <xdr:spPr>
        <a:xfrm>
          <a:off x="984250" y="6195967"/>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E6A6CEB-DC67-4187-BE6A-E7B99966F045}"/>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6F51F4-5D96-426E-87B0-8E3228FF06F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45E824-AD74-4A40-9711-0CA0E1879D49}"/>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9866581-016D-47E9-989E-4830F25FB4BB}"/>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29D6438-BB12-4FA2-86AB-352CBEC49AB2}"/>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64588</xdr:rowOff>
    </xdr:from>
    <xdr:to>
      <xdr:col>24</xdr:col>
      <xdr:colOff>114300</xdr:colOff>
      <xdr:row>39</xdr:row>
      <xdr:rowOff>166188</xdr:rowOff>
    </xdr:to>
    <xdr:sp macro="" textlink="">
      <xdr:nvSpPr>
        <xdr:cNvPr id="74" name="楕円 73">
          <a:extLst>
            <a:ext uri="{FF2B5EF4-FFF2-40B4-BE49-F238E27FC236}">
              <a16:creationId xmlns:a16="http://schemas.microsoft.com/office/drawing/2014/main" id="{FFB26D32-A81B-4CE3-9305-7FDB14250E73}"/>
            </a:ext>
          </a:extLst>
        </xdr:cNvPr>
        <xdr:cNvSpPr/>
      </xdr:nvSpPr>
      <xdr:spPr>
        <a:xfrm>
          <a:off x="4127500" y="650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43015</xdr:rowOff>
    </xdr:from>
    <xdr:ext cx="405111" cy="259045"/>
    <xdr:sp macro="" textlink="">
      <xdr:nvSpPr>
        <xdr:cNvPr id="75" name="【図書館】&#10;有形固定資産減価償却率該当値テキスト">
          <a:extLst>
            <a:ext uri="{FF2B5EF4-FFF2-40B4-BE49-F238E27FC236}">
              <a16:creationId xmlns:a16="http://schemas.microsoft.com/office/drawing/2014/main" id="{CD0A3B4B-7F06-4A6C-B8FD-28F63D73DE17}"/>
            </a:ext>
          </a:extLst>
        </xdr:cNvPr>
        <xdr:cNvSpPr txBox="1"/>
      </xdr:nvSpPr>
      <xdr:spPr>
        <a:xfrm>
          <a:off x="4216400" y="648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54791</xdr:rowOff>
    </xdr:from>
    <xdr:to>
      <xdr:col>20</xdr:col>
      <xdr:colOff>38100</xdr:colOff>
      <xdr:row>39</xdr:row>
      <xdr:rowOff>156391</xdr:rowOff>
    </xdr:to>
    <xdr:sp macro="" textlink="">
      <xdr:nvSpPr>
        <xdr:cNvPr id="76" name="楕円 75">
          <a:extLst>
            <a:ext uri="{FF2B5EF4-FFF2-40B4-BE49-F238E27FC236}">
              <a16:creationId xmlns:a16="http://schemas.microsoft.com/office/drawing/2014/main" id="{B2C203FD-BA26-4310-8944-5940A0E1571C}"/>
            </a:ext>
          </a:extLst>
        </xdr:cNvPr>
        <xdr:cNvSpPr/>
      </xdr:nvSpPr>
      <xdr:spPr>
        <a:xfrm>
          <a:off x="3384550" y="650004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105591</xdr:rowOff>
    </xdr:from>
    <xdr:to>
      <xdr:col>24</xdr:col>
      <xdr:colOff>63500</xdr:colOff>
      <xdr:row>39</xdr:row>
      <xdr:rowOff>115388</xdr:rowOff>
    </xdr:to>
    <xdr:cxnSp macro="">
      <xdr:nvCxnSpPr>
        <xdr:cNvPr id="77" name="直線コネクタ 76">
          <a:extLst>
            <a:ext uri="{FF2B5EF4-FFF2-40B4-BE49-F238E27FC236}">
              <a16:creationId xmlns:a16="http://schemas.microsoft.com/office/drawing/2014/main" id="{6974CBEC-9506-4FBF-B155-0ABDEEE2FD67}"/>
            </a:ext>
          </a:extLst>
        </xdr:cNvPr>
        <xdr:cNvCxnSpPr/>
      </xdr:nvCxnSpPr>
      <xdr:spPr>
        <a:xfrm>
          <a:off x="3429000" y="6550841"/>
          <a:ext cx="7493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77651</xdr:rowOff>
    </xdr:from>
    <xdr:to>
      <xdr:col>15</xdr:col>
      <xdr:colOff>101600</xdr:colOff>
      <xdr:row>40</xdr:row>
      <xdr:rowOff>7801</xdr:rowOff>
    </xdr:to>
    <xdr:sp macro="" textlink="">
      <xdr:nvSpPr>
        <xdr:cNvPr id="78" name="楕円 77">
          <a:extLst>
            <a:ext uri="{FF2B5EF4-FFF2-40B4-BE49-F238E27FC236}">
              <a16:creationId xmlns:a16="http://schemas.microsoft.com/office/drawing/2014/main" id="{4D44933E-8803-4F7F-BC13-E261D2AA090E}"/>
            </a:ext>
          </a:extLst>
        </xdr:cNvPr>
        <xdr:cNvSpPr/>
      </xdr:nvSpPr>
      <xdr:spPr>
        <a:xfrm>
          <a:off x="2571750" y="65229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105591</xdr:rowOff>
    </xdr:from>
    <xdr:to>
      <xdr:col>19</xdr:col>
      <xdr:colOff>177800</xdr:colOff>
      <xdr:row>39</xdr:row>
      <xdr:rowOff>128451</xdr:rowOff>
    </xdr:to>
    <xdr:cxnSp macro="">
      <xdr:nvCxnSpPr>
        <xdr:cNvPr id="79" name="直線コネクタ 78">
          <a:extLst>
            <a:ext uri="{FF2B5EF4-FFF2-40B4-BE49-F238E27FC236}">
              <a16:creationId xmlns:a16="http://schemas.microsoft.com/office/drawing/2014/main" id="{4E3C5A05-64B3-4871-989B-1E5524A33C3D}"/>
            </a:ext>
          </a:extLst>
        </xdr:cNvPr>
        <xdr:cNvCxnSpPr/>
      </xdr:nvCxnSpPr>
      <xdr:spPr>
        <a:xfrm flipV="1">
          <a:off x="2622550" y="6550841"/>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44994</xdr:rowOff>
    </xdr:from>
    <xdr:to>
      <xdr:col>10</xdr:col>
      <xdr:colOff>165100</xdr:colOff>
      <xdr:row>39</xdr:row>
      <xdr:rowOff>146594</xdr:rowOff>
    </xdr:to>
    <xdr:sp macro="" textlink="">
      <xdr:nvSpPr>
        <xdr:cNvPr id="80" name="楕円 79">
          <a:extLst>
            <a:ext uri="{FF2B5EF4-FFF2-40B4-BE49-F238E27FC236}">
              <a16:creationId xmlns:a16="http://schemas.microsoft.com/office/drawing/2014/main" id="{A06973C1-9B96-4EE3-AA98-670F345E1339}"/>
            </a:ext>
          </a:extLst>
        </xdr:cNvPr>
        <xdr:cNvSpPr/>
      </xdr:nvSpPr>
      <xdr:spPr>
        <a:xfrm>
          <a:off x="1778000" y="649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95794</xdr:rowOff>
    </xdr:from>
    <xdr:to>
      <xdr:col>15</xdr:col>
      <xdr:colOff>50800</xdr:colOff>
      <xdr:row>39</xdr:row>
      <xdr:rowOff>128451</xdr:rowOff>
    </xdr:to>
    <xdr:cxnSp macro="">
      <xdr:nvCxnSpPr>
        <xdr:cNvPr id="81" name="直線コネクタ 80">
          <a:extLst>
            <a:ext uri="{FF2B5EF4-FFF2-40B4-BE49-F238E27FC236}">
              <a16:creationId xmlns:a16="http://schemas.microsoft.com/office/drawing/2014/main" id="{B7C09601-409A-48CB-98CA-7129227C2FBA}"/>
            </a:ext>
          </a:extLst>
        </xdr:cNvPr>
        <xdr:cNvCxnSpPr/>
      </xdr:nvCxnSpPr>
      <xdr:spPr>
        <a:xfrm>
          <a:off x="1828800" y="6541044"/>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12337</xdr:rowOff>
    </xdr:from>
    <xdr:to>
      <xdr:col>6</xdr:col>
      <xdr:colOff>38100</xdr:colOff>
      <xdr:row>39</xdr:row>
      <xdr:rowOff>113937</xdr:rowOff>
    </xdr:to>
    <xdr:sp macro="" textlink="">
      <xdr:nvSpPr>
        <xdr:cNvPr id="82" name="楕円 81">
          <a:extLst>
            <a:ext uri="{FF2B5EF4-FFF2-40B4-BE49-F238E27FC236}">
              <a16:creationId xmlns:a16="http://schemas.microsoft.com/office/drawing/2014/main" id="{FEE0A1A3-AF35-4EE4-AF5F-48E3ACDC2BFB}"/>
            </a:ext>
          </a:extLst>
        </xdr:cNvPr>
        <xdr:cNvSpPr/>
      </xdr:nvSpPr>
      <xdr:spPr>
        <a:xfrm>
          <a:off x="984250" y="64575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63137</xdr:rowOff>
    </xdr:from>
    <xdr:to>
      <xdr:col>10</xdr:col>
      <xdr:colOff>114300</xdr:colOff>
      <xdr:row>39</xdr:row>
      <xdr:rowOff>95794</xdr:rowOff>
    </xdr:to>
    <xdr:cxnSp macro="">
      <xdr:nvCxnSpPr>
        <xdr:cNvPr id="83" name="直線コネクタ 82">
          <a:extLst>
            <a:ext uri="{FF2B5EF4-FFF2-40B4-BE49-F238E27FC236}">
              <a16:creationId xmlns:a16="http://schemas.microsoft.com/office/drawing/2014/main" id="{EE059C88-3606-47E8-BCF9-B2F9FF132E79}"/>
            </a:ext>
          </a:extLst>
        </xdr:cNvPr>
        <xdr:cNvCxnSpPr/>
      </xdr:nvCxnSpPr>
      <xdr:spPr>
        <a:xfrm>
          <a:off x="1028700" y="6508387"/>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10810551-4B5F-40D6-8BB1-095955175AE1}"/>
            </a:ext>
          </a:extLst>
        </xdr:cNvPr>
        <xdr:cNvSpPr txBox="1"/>
      </xdr:nvSpPr>
      <xdr:spPr>
        <a:xfrm>
          <a:off x="3239144" y="5930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F86F0648-5EA3-4080-AEC7-661FF4A996C9}"/>
            </a:ext>
          </a:extLst>
        </xdr:cNvPr>
        <xdr:cNvSpPr txBox="1"/>
      </xdr:nvSpPr>
      <xdr:spPr>
        <a:xfrm>
          <a:off x="24390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3F3951FC-54E2-4FAA-B5D7-794D1AA297DC}"/>
            </a:ext>
          </a:extLst>
        </xdr:cNvPr>
        <xdr:cNvSpPr txBox="1"/>
      </xdr:nvSpPr>
      <xdr:spPr>
        <a:xfrm>
          <a:off x="164529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49518D25-FC8C-45A7-960A-11E2C63A0A2F}"/>
            </a:ext>
          </a:extLst>
        </xdr:cNvPr>
        <xdr:cNvSpPr txBox="1"/>
      </xdr:nvSpPr>
      <xdr:spPr>
        <a:xfrm>
          <a:off x="851544" y="5977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147518</xdr:rowOff>
    </xdr:from>
    <xdr:ext cx="405111" cy="259045"/>
    <xdr:sp macro="" textlink="">
      <xdr:nvSpPr>
        <xdr:cNvPr id="88" name="n_1mainValue【図書館】&#10;有形固定資産減価償却率">
          <a:extLst>
            <a:ext uri="{FF2B5EF4-FFF2-40B4-BE49-F238E27FC236}">
              <a16:creationId xmlns:a16="http://schemas.microsoft.com/office/drawing/2014/main" id="{0B00EDFA-C66E-45FD-95E7-5C4F86237FF2}"/>
            </a:ext>
          </a:extLst>
        </xdr:cNvPr>
        <xdr:cNvSpPr txBox="1"/>
      </xdr:nvSpPr>
      <xdr:spPr>
        <a:xfrm>
          <a:off x="3239144" y="6592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170378</xdr:rowOff>
    </xdr:from>
    <xdr:ext cx="405111" cy="259045"/>
    <xdr:sp macro="" textlink="">
      <xdr:nvSpPr>
        <xdr:cNvPr id="89" name="n_2mainValue【図書館】&#10;有形固定資産減価償却率">
          <a:extLst>
            <a:ext uri="{FF2B5EF4-FFF2-40B4-BE49-F238E27FC236}">
              <a16:creationId xmlns:a16="http://schemas.microsoft.com/office/drawing/2014/main" id="{556A68F1-912C-44C2-93D9-2E4DF10953CE}"/>
            </a:ext>
          </a:extLst>
        </xdr:cNvPr>
        <xdr:cNvSpPr txBox="1"/>
      </xdr:nvSpPr>
      <xdr:spPr>
        <a:xfrm>
          <a:off x="2439044" y="6609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137721</xdr:rowOff>
    </xdr:from>
    <xdr:ext cx="405111" cy="259045"/>
    <xdr:sp macro="" textlink="">
      <xdr:nvSpPr>
        <xdr:cNvPr id="90" name="n_3mainValue【図書館】&#10;有形固定資産減価償却率">
          <a:extLst>
            <a:ext uri="{FF2B5EF4-FFF2-40B4-BE49-F238E27FC236}">
              <a16:creationId xmlns:a16="http://schemas.microsoft.com/office/drawing/2014/main" id="{AE7185A3-EAD3-40F1-B487-F2272A6DDFE8}"/>
            </a:ext>
          </a:extLst>
        </xdr:cNvPr>
        <xdr:cNvSpPr txBox="1"/>
      </xdr:nvSpPr>
      <xdr:spPr>
        <a:xfrm>
          <a:off x="1645294" y="6582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105064</xdr:rowOff>
    </xdr:from>
    <xdr:ext cx="405111" cy="259045"/>
    <xdr:sp macro="" textlink="">
      <xdr:nvSpPr>
        <xdr:cNvPr id="91" name="n_4mainValue【図書館】&#10;有形固定資産減価償却率">
          <a:extLst>
            <a:ext uri="{FF2B5EF4-FFF2-40B4-BE49-F238E27FC236}">
              <a16:creationId xmlns:a16="http://schemas.microsoft.com/office/drawing/2014/main" id="{1D712747-6A00-407B-BA53-C7B64A996B75}"/>
            </a:ext>
          </a:extLst>
        </xdr:cNvPr>
        <xdr:cNvSpPr txBox="1"/>
      </xdr:nvSpPr>
      <xdr:spPr>
        <a:xfrm>
          <a:off x="851544" y="6550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6B84BB2-2AC2-4A14-B209-B46E4B4C888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3EB2589-06CD-45FD-9C61-263D321C88FC}"/>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8488892-35D6-4278-8CD8-73711BC1F7BD}"/>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FA7CA04-6338-431A-8C51-D1E6EF1D36B7}"/>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2B08C91-4102-43A4-B9CA-FDF25FADE01C}"/>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C4C3A98-F6F3-441E-8D70-65CFA7548A95}"/>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87A1B2D-A5B6-48A2-86EA-8D055F9A94C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FC60D44-EFA1-4D24-823B-15B3D9EA5C70}"/>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2F0AF25-2DAE-48A1-BC6A-BC490CB83528}"/>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07A8F78-E68F-46A7-B431-E85E29E9AA09}"/>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FB22A94-F895-446A-872C-29829FDCDC60}"/>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ED9FDCD-072F-4972-878A-CCD74227F675}"/>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3907D17-4149-4F90-B711-043AFF6C3E14}"/>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79E2BFC5-DD7C-4A1D-BC88-E40ADE5D76B7}"/>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48C5A51-60F5-47BF-8D74-62EBA59CFCFA}"/>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F6298E3-E0CC-4BB0-9817-A3CCD4A16708}"/>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D942E5D-0770-4CA4-B64D-58647740B6B9}"/>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2CB18F3-D819-401A-9DC9-A90F662A4C91}"/>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D7765D3-9B22-4AE0-AC1A-1D38FF3E7EB2}"/>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BBA7101-12DA-42BC-99CC-75758E86D5FB}"/>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8E13556-4621-4FDE-ACDA-78FB6642549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A3B9C5C-E832-4C57-BCD3-0B3FE64D535E}"/>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A6C92BD-A4C6-40D2-84C7-4161EA6D2D10}"/>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D26820C1-2F8F-4C8D-B9B2-8456C704608C}"/>
            </a:ext>
          </a:extLst>
        </xdr:cNvPr>
        <xdr:cNvCxnSpPr/>
      </xdr:nvCxnSpPr>
      <xdr:spPr>
        <a:xfrm flipV="1">
          <a:off x="9429115" y="5688330"/>
          <a:ext cx="0" cy="1174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A4EDF772-C12F-420B-8093-29D0316EEF0A}"/>
            </a:ext>
          </a:extLst>
        </xdr:cNvPr>
        <xdr:cNvSpPr txBox="1"/>
      </xdr:nvSpPr>
      <xdr:spPr>
        <a:xfrm>
          <a:off x="946785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A8D3E2F3-B6EB-44AC-8D30-4C31B88E5078}"/>
            </a:ext>
          </a:extLst>
        </xdr:cNvPr>
        <xdr:cNvCxnSpPr/>
      </xdr:nvCxnSpPr>
      <xdr:spPr>
        <a:xfrm>
          <a:off x="9359900" y="6863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F25CCD8-9765-4282-99CF-7923150066E8}"/>
            </a:ext>
          </a:extLst>
        </xdr:cNvPr>
        <xdr:cNvSpPr txBox="1"/>
      </xdr:nvSpPr>
      <xdr:spPr>
        <a:xfrm>
          <a:off x="9467850" y="54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A0A2262-7E99-496C-8927-653184254742}"/>
            </a:ext>
          </a:extLst>
        </xdr:cNvPr>
        <xdr:cNvCxnSpPr/>
      </xdr:nvCxnSpPr>
      <xdr:spPr>
        <a:xfrm>
          <a:off x="9359900" y="56883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BCB42B26-FFF9-4720-A48F-1F581D8E0ED5}"/>
            </a:ext>
          </a:extLst>
        </xdr:cNvPr>
        <xdr:cNvSpPr txBox="1"/>
      </xdr:nvSpPr>
      <xdr:spPr>
        <a:xfrm>
          <a:off x="9467850" y="6390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9E3F1536-DF18-465B-B573-D330006B432D}"/>
            </a:ext>
          </a:extLst>
        </xdr:cNvPr>
        <xdr:cNvSpPr/>
      </xdr:nvSpPr>
      <xdr:spPr>
        <a:xfrm>
          <a:off x="9398000" y="64122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A5F0B193-4DBD-49A9-A9E7-AA3F49E5B59A}"/>
            </a:ext>
          </a:extLst>
        </xdr:cNvPr>
        <xdr:cNvSpPr/>
      </xdr:nvSpPr>
      <xdr:spPr>
        <a:xfrm>
          <a:off x="8636000" y="64198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EB363903-E88B-46B6-8034-168A1EB823F2}"/>
            </a:ext>
          </a:extLst>
        </xdr:cNvPr>
        <xdr:cNvSpPr/>
      </xdr:nvSpPr>
      <xdr:spPr>
        <a:xfrm>
          <a:off x="7842250" y="6435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C3EC2EC7-7D4A-49E2-9CCF-746E777B91D7}"/>
            </a:ext>
          </a:extLst>
        </xdr:cNvPr>
        <xdr:cNvSpPr/>
      </xdr:nvSpPr>
      <xdr:spPr>
        <a:xfrm>
          <a:off x="7029450" y="644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57D974A9-3E50-4C97-92BA-680D225A5CB0}"/>
            </a:ext>
          </a:extLst>
        </xdr:cNvPr>
        <xdr:cNvSpPr/>
      </xdr:nvSpPr>
      <xdr:spPr>
        <a:xfrm>
          <a:off x="6235700" y="648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1BD46D-44DB-423E-AB42-D4B979F4AFD3}"/>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22BB625-058E-4B08-99C3-26724793D863}"/>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8BC74A0-CADA-43BF-AAF0-5F4BF38F8A6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A8AEE56-2A01-4140-AE34-A30861D0392C}"/>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4244165-EEAE-472A-BD1E-7D0BC19FBB4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40640</xdr:rowOff>
    </xdr:from>
    <xdr:to>
      <xdr:col>55</xdr:col>
      <xdr:colOff>50800</xdr:colOff>
      <xdr:row>38</xdr:row>
      <xdr:rowOff>142240</xdr:rowOff>
    </xdr:to>
    <xdr:sp macro="" textlink="">
      <xdr:nvSpPr>
        <xdr:cNvPr id="131" name="楕円 130">
          <a:extLst>
            <a:ext uri="{FF2B5EF4-FFF2-40B4-BE49-F238E27FC236}">
              <a16:creationId xmlns:a16="http://schemas.microsoft.com/office/drawing/2014/main" id="{59203A5F-4FC3-4C14-B631-BB10698CA921}"/>
            </a:ext>
          </a:extLst>
        </xdr:cNvPr>
        <xdr:cNvSpPr/>
      </xdr:nvSpPr>
      <xdr:spPr>
        <a:xfrm>
          <a:off x="9398000" y="63207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63517</xdr:rowOff>
    </xdr:from>
    <xdr:ext cx="469744" cy="259045"/>
    <xdr:sp macro="" textlink="">
      <xdr:nvSpPr>
        <xdr:cNvPr id="132" name="【図書館】&#10;一人当たり面積該当値テキスト">
          <a:extLst>
            <a:ext uri="{FF2B5EF4-FFF2-40B4-BE49-F238E27FC236}">
              <a16:creationId xmlns:a16="http://schemas.microsoft.com/office/drawing/2014/main" id="{6F6EB1E5-B2ED-45B6-AAD2-C8891CCC55EB}"/>
            </a:ext>
          </a:extLst>
        </xdr:cNvPr>
        <xdr:cNvSpPr txBox="1"/>
      </xdr:nvSpPr>
      <xdr:spPr>
        <a:xfrm>
          <a:off x="9467850"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55880</xdr:rowOff>
    </xdr:from>
    <xdr:to>
      <xdr:col>50</xdr:col>
      <xdr:colOff>165100</xdr:colOff>
      <xdr:row>38</xdr:row>
      <xdr:rowOff>157480</xdr:rowOff>
    </xdr:to>
    <xdr:sp macro="" textlink="">
      <xdr:nvSpPr>
        <xdr:cNvPr id="133" name="楕円 132">
          <a:extLst>
            <a:ext uri="{FF2B5EF4-FFF2-40B4-BE49-F238E27FC236}">
              <a16:creationId xmlns:a16="http://schemas.microsoft.com/office/drawing/2014/main" id="{77BA1F24-2920-4CFF-B2C5-C7D3238B90BD}"/>
            </a:ext>
          </a:extLst>
        </xdr:cNvPr>
        <xdr:cNvSpPr/>
      </xdr:nvSpPr>
      <xdr:spPr>
        <a:xfrm>
          <a:off x="86360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91440</xdr:rowOff>
    </xdr:from>
    <xdr:to>
      <xdr:col>55</xdr:col>
      <xdr:colOff>0</xdr:colOff>
      <xdr:row>38</xdr:row>
      <xdr:rowOff>106680</xdr:rowOff>
    </xdr:to>
    <xdr:cxnSp macro="">
      <xdr:nvCxnSpPr>
        <xdr:cNvPr id="134" name="直線コネクタ 133">
          <a:extLst>
            <a:ext uri="{FF2B5EF4-FFF2-40B4-BE49-F238E27FC236}">
              <a16:creationId xmlns:a16="http://schemas.microsoft.com/office/drawing/2014/main" id="{5F42302C-F03C-4F3D-8C7F-9E53E6F61619}"/>
            </a:ext>
          </a:extLst>
        </xdr:cNvPr>
        <xdr:cNvCxnSpPr/>
      </xdr:nvCxnSpPr>
      <xdr:spPr>
        <a:xfrm flipV="1">
          <a:off x="8686800" y="6371590"/>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5" name="楕円 134">
          <a:extLst>
            <a:ext uri="{FF2B5EF4-FFF2-40B4-BE49-F238E27FC236}">
              <a16:creationId xmlns:a16="http://schemas.microsoft.com/office/drawing/2014/main" id="{C269508D-6931-4EF9-BC5B-D3EF2BA50B90}"/>
            </a:ext>
          </a:extLst>
        </xdr:cNvPr>
        <xdr:cNvSpPr/>
      </xdr:nvSpPr>
      <xdr:spPr>
        <a:xfrm>
          <a:off x="7842250" y="6343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106680</xdr:rowOff>
    </xdr:from>
    <xdr:to>
      <xdr:col>50</xdr:col>
      <xdr:colOff>114300</xdr:colOff>
      <xdr:row>38</xdr:row>
      <xdr:rowOff>114300</xdr:rowOff>
    </xdr:to>
    <xdr:cxnSp macro="">
      <xdr:nvCxnSpPr>
        <xdr:cNvPr id="136" name="直線コネクタ 135">
          <a:extLst>
            <a:ext uri="{FF2B5EF4-FFF2-40B4-BE49-F238E27FC236}">
              <a16:creationId xmlns:a16="http://schemas.microsoft.com/office/drawing/2014/main" id="{E2F998C7-1017-4E5C-9C45-9DAEE609B345}"/>
            </a:ext>
          </a:extLst>
        </xdr:cNvPr>
        <xdr:cNvCxnSpPr/>
      </xdr:nvCxnSpPr>
      <xdr:spPr>
        <a:xfrm flipV="1">
          <a:off x="7886700" y="638683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7" name="楕円 136">
          <a:extLst>
            <a:ext uri="{FF2B5EF4-FFF2-40B4-BE49-F238E27FC236}">
              <a16:creationId xmlns:a16="http://schemas.microsoft.com/office/drawing/2014/main" id="{93E31F91-3F7A-4CE7-9C7D-8DC3BE7198F6}"/>
            </a:ext>
          </a:extLst>
        </xdr:cNvPr>
        <xdr:cNvSpPr/>
      </xdr:nvSpPr>
      <xdr:spPr>
        <a:xfrm>
          <a:off x="702945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8" name="直線コネクタ 137">
          <a:extLst>
            <a:ext uri="{FF2B5EF4-FFF2-40B4-BE49-F238E27FC236}">
              <a16:creationId xmlns:a16="http://schemas.microsoft.com/office/drawing/2014/main" id="{540E5AEB-5D44-47C0-A2BF-AD55D2F296BC}"/>
            </a:ext>
          </a:extLst>
        </xdr:cNvPr>
        <xdr:cNvCxnSpPr/>
      </xdr:nvCxnSpPr>
      <xdr:spPr>
        <a:xfrm>
          <a:off x="7080250" y="63944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71120</xdr:rowOff>
    </xdr:from>
    <xdr:to>
      <xdr:col>36</xdr:col>
      <xdr:colOff>165100</xdr:colOff>
      <xdr:row>39</xdr:row>
      <xdr:rowOff>1270</xdr:rowOff>
    </xdr:to>
    <xdr:sp macro="" textlink="">
      <xdr:nvSpPr>
        <xdr:cNvPr id="139" name="楕円 138">
          <a:extLst>
            <a:ext uri="{FF2B5EF4-FFF2-40B4-BE49-F238E27FC236}">
              <a16:creationId xmlns:a16="http://schemas.microsoft.com/office/drawing/2014/main" id="{A6517088-9844-4A94-BF3F-1416525D0F6A}"/>
            </a:ext>
          </a:extLst>
        </xdr:cNvPr>
        <xdr:cNvSpPr/>
      </xdr:nvSpPr>
      <xdr:spPr>
        <a:xfrm>
          <a:off x="6235700" y="635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121920</xdr:rowOff>
    </xdr:to>
    <xdr:cxnSp macro="">
      <xdr:nvCxnSpPr>
        <xdr:cNvPr id="140" name="直線コネクタ 139">
          <a:extLst>
            <a:ext uri="{FF2B5EF4-FFF2-40B4-BE49-F238E27FC236}">
              <a16:creationId xmlns:a16="http://schemas.microsoft.com/office/drawing/2014/main" id="{14831DEC-58B0-4ACF-916D-F361188C121E}"/>
            </a:ext>
          </a:extLst>
        </xdr:cNvPr>
        <xdr:cNvCxnSpPr/>
      </xdr:nvCxnSpPr>
      <xdr:spPr>
        <a:xfrm flipV="1">
          <a:off x="6286500" y="639445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B22E7018-EA81-4D11-ADBB-A524A53741CE}"/>
            </a:ext>
          </a:extLst>
        </xdr:cNvPr>
        <xdr:cNvSpPr txBox="1"/>
      </xdr:nvSpPr>
      <xdr:spPr>
        <a:xfrm>
          <a:off x="845827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6AB251A8-E483-4350-825D-38059AF8627C}"/>
            </a:ext>
          </a:extLst>
        </xdr:cNvPr>
        <xdr:cNvSpPr txBox="1"/>
      </xdr:nvSpPr>
      <xdr:spPr>
        <a:xfrm>
          <a:off x="76772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B0385DE0-EEF6-4299-9F0D-D59573539A8D}"/>
            </a:ext>
          </a:extLst>
        </xdr:cNvPr>
        <xdr:cNvSpPr txBox="1"/>
      </xdr:nvSpPr>
      <xdr:spPr>
        <a:xfrm>
          <a:off x="6864427" y="653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E46BF7D5-4A4A-4ECC-B461-155DEBF03F9F}"/>
            </a:ext>
          </a:extLst>
        </xdr:cNvPr>
        <xdr:cNvSpPr txBox="1"/>
      </xdr:nvSpPr>
      <xdr:spPr>
        <a:xfrm>
          <a:off x="607067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2557</xdr:rowOff>
    </xdr:from>
    <xdr:ext cx="469744" cy="259045"/>
    <xdr:sp macro="" textlink="">
      <xdr:nvSpPr>
        <xdr:cNvPr id="145" name="n_1mainValue【図書館】&#10;一人当たり面積">
          <a:extLst>
            <a:ext uri="{FF2B5EF4-FFF2-40B4-BE49-F238E27FC236}">
              <a16:creationId xmlns:a16="http://schemas.microsoft.com/office/drawing/2014/main" id="{1A8E8169-83FE-47D4-A211-DB73D215FF13}"/>
            </a:ext>
          </a:extLst>
        </xdr:cNvPr>
        <xdr:cNvSpPr txBox="1"/>
      </xdr:nvSpPr>
      <xdr:spPr>
        <a:xfrm>
          <a:off x="845827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10177</xdr:rowOff>
    </xdr:from>
    <xdr:ext cx="469744" cy="259045"/>
    <xdr:sp macro="" textlink="">
      <xdr:nvSpPr>
        <xdr:cNvPr id="146" name="n_2mainValue【図書館】&#10;一人当たり面積">
          <a:extLst>
            <a:ext uri="{FF2B5EF4-FFF2-40B4-BE49-F238E27FC236}">
              <a16:creationId xmlns:a16="http://schemas.microsoft.com/office/drawing/2014/main" id="{92D1E3A4-2010-4D72-B385-2ED3290FD786}"/>
            </a:ext>
          </a:extLst>
        </xdr:cNvPr>
        <xdr:cNvSpPr txBox="1"/>
      </xdr:nvSpPr>
      <xdr:spPr>
        <a:xfrm>
          <a:off x="76772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7" name="n_3mainValue【図書館】&#10;一人当たり面積">
          <a:extLst>
            <a:ext uri="{FF2B5EF4-FFF2-40B4-BE49-F238E27FC236}">
              <a16:creationId xmlns:a16="http://schemas.microsoft.com/office/drawing/2014/main" id="{A9607555-E803-4F30-B58C-461D18D7A0CE}"/>
            </a:ext>
          </a:extLst>
        </xdr:cNvPr>
        <xdr:cNvSpPr txBox="1"/>
      </xdr:nvSpPr>
      <xdr:spPr>
        <a:xfrm>
          <a:off x="686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17797</xdr:rowOff>
    </xdr:from>
    <xdr:ext cx="469744" cy="259045"/>
    <xdr:sp macro="" textlink="">
      <xdr:nvSpPr>
        <xdr:cNvPr id="148" name="n_4mainValue【図書館】&#10;一人当たり面積">
          <a:extLst>
            <a:ext uri="{FF2B5EF4-FFF2-40B4-BE49-F238E27FC236}">
              <a16:creationId xmlns:a16="http://schemas.microsoft.com/office/drawing/2014/main" id="{BDD114C9-2101-4C91-8DEA-A3D64938CD81}"/>
            </a:ext>
          </a:extLst>
        </xdr:cNvPr>
        <xdr:cNvSpPr txBox="1"/>
      </xdr:nvSpPr>
      <xdr:spPr>
        <a:xfrm>
          <a:off x="607067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95E37E3-2ABA-4D66-ABAC-81598CCE880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BC95050-06A3-481A-88FA-1FACDA745C77}"/>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0B1FC14-E77F-4315-9780-265D31EEB487}"/>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C120BA1-B8B8-4750-B1A9-62747C5EA01A}"/>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D52FE92-6121-4AFB-8F85-A6512F13E81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7BC4FB2-9CFD-42A5-A87D-B088DC7166CC}"/>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A8BB60C-781F-4423-8975-C1B6841EF9B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DA6A25C-2478-407E-877A-B52E1C98822B}"/>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E85CDEE-0D85-4C24-BFD0-7A7DE35A299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080ACD6-6A31-4D8F-B9C6-BFED6D4CED4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DE8A05A-8785-4727-9822-F94632FC250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F891628-1AAD-4790-B6FD-A820E6D7CCDE}"/>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1FDC0E2-C908-48BC-B075-D1D9E31A11ED}"/>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27E0FA8-FD85-4214-B386-D520992B6609}"/>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FCC0939-7CEC-45B0-AA48-2B0A0E485049}"/>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1A021FB-3292-4711-A7F5-674D93559922}"/>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54837D7-9733-458C-B7CC-899315A10539}"/>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F7CBC78B-937A-4F42-AA23-D62C84A65732}"/>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444443D0-9427-4444-85CD-23803491BA07}"/>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AEF8C34-1050-4158-8A74-26950A8AC801}"/>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0CEC148-E566-4916-81AD-248E7FA167E5}"/>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5F127F7-CC59-405D-8634-7ACAE72F84C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EE980C76-DC50-4284-8F42-D62E4B27419D}"/>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FD2171A4-7265-4203-BF89-98E4F89888D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9C8E848F-198C-4567-9ED2-F0BEA6AE605A}"/>
            </a:ext>
          </a:extLst>
        </xdr:cNvPr>
        <xdr:cNvCxnSpPr/>
      </xdr:nvCxnSpPr>
      <xdr:spPr>
        <a:xfrm flipV="1">
          <a:off x="4177665" y="9419590"/>
          <a:ext cx="0" cy="12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83871260-7877-4911-9C0E-E27D5AF28A0C}"/>
            </a:ext>
          </a:extLst>
        </xdr:cNvPr>
        <xdr:cNvSpPr txBox="1"/>
      </xdr:nvSpPr>
      <xdr:spPr>
        <a:xfrm>
          <a:off x="4216400"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51ED1EF5-3D29-47A6-AB3B-10C5FF8B92E9}"/>
            </a:ext>
          </a:extLst>
        </xdr:cNvPr>
        <xdr:cNvCxnSpPr/>
      </xdr:nvCxnSpPr>
      <xdr:spPr>
        <a:xfrm>
          <a:off x="4108450" y="10645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56E5FA9-C2A9-4A7A-81F3-D3FE6357B4CA}"/>
            </a:ext>
          </a:extLst>
        </xdr:cNvPr>
        <xdr:cNvSpPr txBox="1"/>
      </xdr:nvSpPr>
      <xdr:spPr>
        <a:xfrm>
          <a:off x="42164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C9189371-3D5A-43CC-B70A-87A9FD035752}"/>
            </a:ext>
          </a:extLst>
        </xdr:cNvPr>
        <xdr:cNvCxnSpPr/>
      </xdr:nvCxnSpPr>
      <xdr:spPr>
        <a:xfrm>
          <a:off x="4108450" y="9419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C6FD915-7A0D-48B9-8DB5-BFC3C529B613}"/>
            </a:ext>
          </a:extLst>
        </xdr:cNvPr>
        <xdr:cNvSpPr txBox="1"/>
      </xdr:nvSpPr>
      <xdr:spPr>
        <a:xfrm>
          <a:off x="4216400" y="9854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4F6376D7-41EB-43B3-B2FA-F97DC6920076}"/>
            </a:ext>
          </a:extLst>
        </xdr:cNvPr>
        <xdr:cNvSpPr/>
      </xdr:nvSpPr>
      <xdr:spPr>
        <a:xfrm>
          <a:off x="4127500" y="9996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AB8178A5-985F-4675-90DE-3C282108F903}"/>
            </a:ext>
          </a:extLst>
        </xdr:cNvPr>
        <xdr:cNvSpPr/>
      </xdr:nvSpPr>
      <xdr:spPr>
        <a:xfrm>
          <a:off x="3384550" y="998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4E45509-1A1A-4B97-81D6-C847A220A919}"/>
            </a:ext>
          </a:extLst>
        </xdr:cNvPr>
        <xdr:cNvSpPr/>
      </xdr:nvSpPr>
      <xdr:spPr>
        <a:xfrm>
          <a:off x="2571750" y="10000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2AE39894-52CA-4693-83E9-A08B9D8595FA}"/>
            </a:ext>
          </a:extLst>
        </xdr:cNvPr>
        <xdr:cNvSpPr/>
      </xdr:nvSpPr>
      <xdr:spPr>
        <a:xfrm>
          <a:off x="1778000" y="9989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3B7E1C45-B88D-4B60-B61A-1C1244A68566}"/>
            </a:ext>
          </a:extLst>
        </xdr:cNvPr>
        <xdr:cNvSpPr/>
      </xdr:nvSpPr>
      <xdr:spPr>
        <a:xfrm>
          <a:off x="984250" y="9968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F01D1F0-CDF1-4F29-AC2E-BC4A41FFF7A6}"/>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EB43A87-E9B5-4983-97D3-9CF2960BF5C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E0F3420-11F6-4186-BFC5-85F40C896CCC}"/>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BC4AB4A-1698-465B-A942-4E2F423E15D8}"/>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9C39B48-4C59-4CE8-BE0F-CA4D46FE081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21590</xdr:rowOff>
    </xdr:from>
    <xdr:to>
      <xdr:col>24</xdr:col>
      <xdr:colOff>114300</xdr:colOff>
      <xdr:row>63</xdr:row>
      <xdr:rowOff>123190</xdr:rowOff>
    </xdr:to>
    <xdr:sp macro="" textlink="">
      <xdr:nvSpPr>
        <xdr:cNvPr id="189" name="楕円 188">
          <a:extLst>
            <a:ext uri="{FF2B5EF4-FFF2-40B4-BE49-F238E27FC236}">
              <a16:creationId xmlns:a16="http://schemas.microsoft.com/office/drawing/2014/main" id="{EA726003-10F3-442B-ABD6-2E44368EFEFC}"/>
            </a:ext>
          </a:extLst>
        </xdr:cNvPr>
        <xdr:cNvSpPr/>
      </xdr:nvSpPr>
      <xdr:spPr>
        <a:xfrm>
          <a:off x="4127500" y="1042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5D565BE-7095-4869-BEC8-87427E72E1A5}"/>
            </a:ext>
          </a:extLst>
        </xdr:cNvPr>
        <xdr:cNvSpPr txBox="1"/>
      </xdr:nvSpPr>
      <xdr:spPr>
        <a:xfrm>
          <a:off x="4216400" y="1040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635</xdr:rowOff>
    </xdr:from>
    <xdr:to>
      <xdr:col>20</xdr:col>
      <xdr:colOff>38100</xdr:colOff>
      <xdr:row>63</xdr:row>
      <xdr:rowOff>102235</xdr:rowOff>
    </xdr:to>
    <xdr:sp macro="" textlink="">
      <xdr:nvSpPr>
        <xdr:cNvPr id="191" name="楕円 190">
          <a:extLst>
            <a:ext uri="{FF2B5EF4-FFF2-40B4-BE49-F238E27FC236}">
              <a16:creationId xmlns:a16="http://schemas.microsoft.com/office/drawing/2014/main" id="{29E658DB-1C29-4786-B152-93974C0A0854}"/>
            </a:ext>
          </a:extLst>
        </xdr:cNvPr>
        <xdr:cNvSpPr/>
      </xdr:nvSpPr>
      <xdr:spPr>
        <a:xfrm>
          <a:off x="3384550" y="104082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51435</xdr:rowOff>
    </xdr:from>
    <xdr:to>
      <xdr:col>24</xdr:col>
      <xdr:colOff>63500</xdr:colOff>
      <xdr:row>63</xdr:row>
      <xdr:rowOff>72390</xdr:rowOff>
    </xdr:to>
    <xdr:cxnSp macro="">
      <xdr:nvCxnSpPr>
        <xdr:cNvPr id="192" name="直線コネクタ 191">
          <a:extLst>
            <a:ext uri="{FF2B5EF4-FFF2-40B4-BE49-F238E27FC236}">
              <a16:creationId xmlns:a16="http://schemas.microsoft.com/office/drawing/2014/main" id="{3A1CAB7F-6851-4EE1-BF9A-F11D64451C85}"/>
            </a:ext>
          </a:extLst>
        </xdr:cNvPr>
        <xdr:cNvCxnSpPr/>
      </xdr:nvCxnSpPr>
      <xdr:spPr>
        <a:xfrm>
          <a:off x="3429000" y="10459085"/>
          <a:ext cx="7493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6350</xdr:rowOff>
    </xdr:from>
    <xdr:to>
      <xdr:col>15</xdr:col>
      <xdr:colOff>101600</xdr:colOff>
      <xdr:row>63</xdr:row>
      <xdr:rowOff>107950</xdr:rowOff>
    </xdr:to>
    <xdr:sp macro="" textlink="">
      <xdr:nvSpPr>
        <xdr:cNvPr id="193" name="楕円 192">
          <a:extLst>
            <a:ext uri="{FF2B5EF4-FFF2-40B4-BE49-F238E27FC236}">
              <a16:creationId xmlns:a16="http://schemas.microsoft.com/office/drawing/2014/main" id="{2F77483A-0F12-4E1C-AE46-5FCC1C912A82}"/>
            </a:ext>
          </a:extLst>
        </xdr:cNvPr>
        <xdr:cNvSpPr/>
      </xdr:nvSpPr>
      <xdr:spPr>
        <a:xfrm>
          <a:off x="257175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51435</xdr:rowOff>
    </xdr:from>
    <xdr:to>
      <xdr:col>19</xdr:col>
      <xdr:colOff>177800</xdr:colOff>
      <xdr:row>63</xdr:row>
      <xdr:rowOff>57150</xdr:rowOff>
    </xdr:to>
    <xdr:cxnSp macro="">
      <xdr:nvCxnSpPr>
        <xdr:cNvPr id="194" name="直線コネクタ 193">
          <a:extLst>
            <a:ext uri="{FF2B5EF4-FFF2-40B4-BE49-F238E27FC236}">
              <a16:creationId xmlns:a16="http://schemas.microsoft.com/office/drawing/2014/main" id="{0499C2CB-C0C6-475E-AE27-AB59FDF31C67}"/>
            </a:ext>
          </a:extLst>
        </xdr:cNvPr>
        <xdr:cNvCxnSpPr/>
      </xdr:nvCxnSpPr>
      <xdr:spPr>
        <a:xfrm flipV="1">
          <a:off x="2622550" y="10459085"/>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6350</xdr:rowOff>
    </xdr:from>
    <xdr:to>
      <xdr:col>10</xdr:col>
      <xdr:colOff>165100</xdr:colOff>
      <xdr:row>63</xdr:row>
      <xdr:rowOff>107950</xdr:rowOff>
    </xdr:to>
    <xdr:sp macro="" textlink="">
      <xdr:nvSpPr>
        <xdr:cNvPr id="195" name="楕円 194">
          <a:extLst>
            <a:ext uri="{FF2B5EF4-FFF2-40B4-BE49-F238E27FC236}">
              <a16:creationId xmlns:a16="http://schemas.microsoft.com/office/drawing/2014/main" id="{C8F62202-7F8F-4A10-9E95-591ABA4C6EEA}"/>
            </a:ext>
          </a:extLst>
        </xdr:cNvPr>
        <xdr:cNvSpPr/>
      </xdr:nvSpPr>
      <xdr:spPr>
        <a:xfrm>
          <a:off x="1778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57150</xdr:rowOff>
    </xdr:from>
    <xdr:to>
      <xdr:col>15</xdr:col>
      <xdr:colOff>50800</xdr:colOff>
      <xdr:row>63</xdr:row>
      <xdr:rowOff>57150</xdr:rowOff>
    </xdr:to>
    <xdr:cxnSp macro="">
      <xdr:nvCxnSpPr>
        <xdr:cNvPr id="196" name="直線コネクタ 195">
          <a:extLst>
            <a:ext uri="{FF2B5EF4-FFF2-40B4-BE49-F238E27FC236}">
              <a16:creationId xmlns:a16="http://schemas.microsoft.com/office/drawing/2014/main" id="{0D862036-73F6-4819-B06B-007954D0595B}"/>
            </a:ext>
          </a:extLst>
        </xdr:cNvPr>
        <xdr:cNvCxnSpPr/>
      </xdr:nvCxnSpPr>
      <xdr:spPr>
        <a:xfrm>
          <a:off x="1828800" y="104648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147320</xdr:rowOff>
    </xdr:from>
    <xdr:to>
      <xdr:col>6</xdr:col>
      <xdr:colOff>38100</xdr:colOff>
      <xdr:row>63</xdr:row>
      <xdr:rowOff>77470</xdr:rowOff>
    </xdr:to>
    <xdr:sp macro="" textlink="">
      <xdr:nvSpPr>
        <xdr:cNvPr id="197" name="楕円 196">
          <a:extLst>
            <a:ext uri="{FF2B5EF4-FFF2-40B4-BE49-F238E27FC236}">
              <a16:creationId xmlns:a16="http://schemas.microsoft.com/office/drawing/2014/main" id="{2481AB2F-6165-4EE4-A609-53D7CA77EA05}"/>
            </a:ext>
          </a:extLst>
        </xdr:cNvPr>
        <xdr:cNvSpPr/>
      </xdr:nvSpPr>
      <xdr:spPr>
        <a:xfrm>
          <a:off x="984250" y="103898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26670</xdr:rowOff>
    </xdr:from>
    <xdr:to>
      <xdr:col>10</xdr:col>
      <xdr:colOff>114300</xdr:colOff>
      <xdr:row>63</xdr:row>
      <xdr:rowOff>57150</xdr:rowOff>
    </xdr:to>
    <xdr:cxnSp macro="">
      <xdr:nvCxnSpPr>
        <xdr:cNvPr id="198" name="直線コネクタ 197">
          <a:extLst>
            <a:ext uri="{FF2B5EF4-FFF2-40B4-BE49-F238E27FC236}">
              <a16:creationId xmlns:a16="http://schemas.microsoft.com/office/drawing/2014/main" id="{1EC2EB67-9E4E-45FD-BBA4-70A5D070FB79}"/>
            </a:ext>
          </a:extLst>
        </xdr:cNvPr>
        <xdr:cNvCxnSpPr/>
      </xdr:nvCxnSpPr>
      <xdr:spPr>
        <a:xfrm>
          <a:off x="1028700" y="10434320"/>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293B577F-4493-4C5F-8E25-46E3F63AEC2F}"/>
            </a:ext>
          </a:extLst>
        </xdr:cNvPr>
        <xdr:cNvSpPr txBox="1"/>
      </xdr:nvSpPr>
      <xdr:spPr>
        <a:xfrm>
          <a:off x="3239144" y="976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EF78BBC4-C56D-40CB-BC22-550500D3923D}"/>
            </a:ext>
          </a:extLst>
        </xdr:cNvPr>
        <xdr:cNvSpPr txBox="1"/>
      </xdr:nvSpPr>
      <xdr:spPr>
        <a:xfrm>
          <a:off x="2439044" y="978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8B3C24CF-5450-4FE7-9088-60914EF83660}"/>
            </a:ext>
          </a:extLst>
        </xdr:cNvPr>
        <xdr:cNvSpPr txBox="1"/>
      </xdr:nvSpPr>
      <xdr:spPr>
        <a:xfrm>
          <a:off x="1645294" y="977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4ED022E5-0510-4AB5-8A2C-E791084FC384}"/>
            </a:ext>
          </a:extLst>
        </xdr:cNvPr>
        <xdr:cNvSpPr txBox="1"/>
      </xdr:nvSpPr>
      <xdr:spPr>
        <a:xfrm>
          <a:off x="851544" y="974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93362</xdr:rowOff>
    </xdr:from>
    <xdr:ext cx="405111" cy="259045"/>
    <xdr:sp macro="" textlink="">
      <xdr:nvSpPr>
        <xdr:cNvPr id="203" name="n_1mainValue【体育館・プール】&#10;有形固定資産減価償却率">
          <a:extLst>
            <a:ext uri="{FF2B5EF4-FFF2-40B4-BE49-F238E27FC236}">
              <a16:creationId xmlns:a16="http://schemas.microsoft.com/office/drawing/2014/main" id="{861F9554-BE74-4193-8778-20FC9A920C4B}"/>
            </a:ext>
          </a:extLst>
        </xdr:cNvPr>
        <xdr:cNvSpPr txBox="1"/>
      </xdr:nvSpPr>
      <xdr:spPr>
        <a:xfrm>
          <a:off x="32391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99077</xdr:rowOff>
    </xdr:from>
    <xdr:ext cx="405111" cy="259045"/>
    <xdr:sp macro="" textlink="">
      <xdr:nvSpPr>
        <xdr:cNvPr id="204" name="n_2mainValue【体育館・プール】&#10;有形固定資産減価償却率">
          <a:extLst>
            <a:ext uri="{FF2B5EF4-FFF2-40B4-BE49-F238E27FC236}">
              <a16:creationId xmlns:a16="http://schemas.microsoft.com/office/drawing/2014/main" id="{AB786FDC-F602-42F3-82F7-0F4ECFA0E4B2}"/>
            </a:ext>
          </a:extLst>
        </xdr:cNvPr>
        <xdr:cNvSpPr txBox="1"/>
      </xdr:nvSpPr>
      <xdr:spPr>
        <a:xfrm>
          <a:off x="2439044"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99077</xdr:rowOff>
    </xdr:from>
    <xdr:ext cx="405111" cy="259045"/>
    <xdr:sp macro="" textlink="">
      <xdr:nvSpPr>
        <xdr:cNvPr id="205" name="n_3mainValue【体育館・プール】&#10;有形固定資産減価償却率">
          <a:extLst>
            <a:ext uri="{FF2B5EF4-FFF2-40B4-BE49-F238E27FC236}">
              <a16:creationId xmlns:a16="http://schemas.microsoft.com/office/drawing/2014/main" id="{37C2D8C3-7231-411F-A801-0879472B2514}"/>
            </a:ext>
          </a:extLst>
        </xdr:cNvPr>
        <xdr:cNvSpPr txBox="1"/>
      </xdr:nvSpPr>
      <xdr:spPr>
        <a:xfrm>
          <a:off x="1645294"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68597</xdr:rowOff>
    </xdr:from>
    <xdr:ext cx="405111" cy="259045"/>
    <xdr:sp macro="" textlink="">
      <xdr:nvSpPr>
        <xdr:cNvPr id="206" name="n_4mainValue【体育館・プール】&#10;有形固定資産減価償却率">
          <a:extLst>
            <a:ext uri="{FF2B5EF4-FFF2-40B4-BE49-F238E27FC236}">
              <a16:creationId xmlns:a16="http://schemas.microsoft.com/office/drawing/2014/main" id="{9D73D237-D736-4DF7-A25B-F13257CEF1AF}"/>
            </a:ext>
          </a:extLst>
        </xdr:cNvPr>
        <xdr:cNvSpPr txBox="1"/>
      </xdr:nvSpPr>
      <xdr:spPr>
        <a:xfrm>
          <a:off x="851544" y="1047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A63D0F0-BA54-4488-86D7-B800F48DADD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2126D92-DD84-449B-ADD0-172FD8A587FA}"/>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0DF5564-F0F1-4A08-A44F-6F11A2913E1E}"/>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66F80D2-94EE-495D-9269-856216BF29F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B811174-6478-4548-A57B-B21F8C24240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508F27E-0EFD-4BDF-9CCE-7845636E3723}"/>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061A099-9DD4-4BF6-B18B-B86148A117FE}"/>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A6D29C3-D74B-41B3-B3A3-BF15A490B91E}"/>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3726C60-CB90-4A07-AC94-DAA970C47B5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1CF6693-F95B-40BE-8FCA-716535A795D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424B5C0-837F-498A-87A9-48257F3C1FFA}"/>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A7D8638-AA5C-4DD1-979F-E192988600A7}"/>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729472D-7A64-4F54-8F34-493543EFECE1}"/>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33BF452-2FBF-4CE8-A642-E0031855DFFF}"/>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BE16FE4-3DEB-4819-9D4C-66401281870C}"/>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E9C625CE-D397-4548-BDC2-728E444636D9}"/>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37CECE0-D5EB-4EEC-8D64-CCAD87F26619}"/>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9782EBA-DA86-4702-96DA-6FD460865814}"/>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A402189-085A-4DAE-ABB6-1B987D0FDB63}"/>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2B1A9FF-FF95-4ABE-8BD5-24E573A37CC5}"/>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3D73C79-EBC7-4DB0-B04A-0250606BFF89}"/>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299FA8E-72EE-40CB-8990-BBF94842A8CF}"/>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C831D02-5213-4B5D-ABC5-C8B44580767D}"/>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3C3E485C-E584-4D4C-9339-CFF2A689BA82}"/>
            </a:ext>
          </a:extLst>
        </xdr:cNvPr>
        <xdr:cNvCxnSpPr/>
      </xdr:nvCxnSpPr>
      <xdr:spPr>
        <a:xfrm flipV="1">
          <a:off x="9429115" y="9311640"/>
          <a:ext cx="0" cy="1313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F26E8F3D-A811-48BB-89EB-D8658045D00E}"/>
            </a:ext>
          </a:extLst>
        </xdr:cNvPr>
        <xdr:cNvSpPr txBox="1"/>
      </xdr:nvSpPr>
      <xdr:spPr>
        <a:xfrm>
          <a:off x="9467850"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12910D2A-ED57-4CDE-867C-D6B43580378F}"/>
            </a:ext>
          </a:extLst>
        </xdr:cNvPr>
        <xdr:cNvCxnSpPr/>
      </xdr:nvCxnSpPr>
      <xdr:spPr>
        <a:xfrm>
          <a:off x="9359900" y="10624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1791273F-959D-47F3-920F-6F4F4B659B92}"/>
            </a:ext>
          </a:extLst>
        </xdr:cNvPr>
        <xdr:cNvSpPr txBox="1"/>
      </xdr:nvSpPr>
      <xdr:spPr>
        <a:xfrm>
          <a:off x="9467850" y="909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A131B4F9-2F8A-4AFB-B0AB-CE36060DC3B4}"/>
            </a:ext>
          </a:extLst>
        </xdr:cNvPr>
        <xdr:cNvCxnSpPr/>
      </xdr:nvCxnSpPr>
      <xdr:spPr>
        <a:xfrm>
          <a:off x="9359900" y="93116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151B15D3-BBAD-4899-A2F9-19621A17AF6D}"/>
            </a:ext>
          </a:extLst>
        </xdr:cNvPr>
        <xdr:cNvSpPr txBox="1"/>
      </xdr:nvSpPr>
      <xdr:spPr>
        <a:xfrm>
          <a:off x="9467850" y="10074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9B24D9C9-1745-4671-A163-666494AC8683}"/>
            </a:ext>
          </a:extLst>
        </xdr:cNvPr>
        <xdr:cNvSpPr/>
      </xdr:nvSpPr>
      <xdr:spPr>
        <a:xfrm>
          <a:off x="9398000" y="102171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BDDB0877-3D98-4F89-B73E-6F286AE0B4E7}"/>
            </a:ext>
          </a:extLst>
        </xdr:cNvPr>
        <xdr:cNvSpPr/>
      </xdr:nvSpPr>
      <xdr:spPr>
        <a:xfrm>
          <a:off x="8636000" y="10227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F47EAA15-8AC7-43D9-8D17-9294368218D0}"/>
            </a:ext>
          </a:extLst>
        </xdr:cNvPr>
        <xdr:cNvSpPr/>
      </xdr:nvSpPr>
      <xdr:spPr>
        <a:xfrm>
          <a:off x="7842250" y="10231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B2B4CE83-981B-4E26-9608-A3D22AF738AF}"/>
            </a:ext>
          </a:extLst>
        </xdr:cNvPr>
        <xdr:cNvSpPr/>
      </xdr:nvSpPr>
      <xdr:spPr>
        <a:xfrm>
          <a:off x="7029450" y="1022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35CE07E-1222-473A-8A91-F7D0FAD333E8}"/>
            </a:ext>
          </a:extLst>
        </xdr:cNvPr>
        <xdr:cNvSpPr/>
      </xdr:nvSpPr>
      <xdr:spPr>
        <a:xfrm>
          <a:off x="6235700" y="102349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66646E5-0594-4215-B34A-BD2440B416B1}"/>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A1A49E-654C-4C68-B9DC-8D234D4C3A10}"/>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5BEC5A8-8357-4B88-A6E0-FA2563B32814}"/>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ABD338F-5FBA-4025-BA13-0A41C6D8B595}"/>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FC332D8-EDBE-453A-B4DD-FB5E484B981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64770</xdr:rowOff>
    </xdr:from>
    <xdr:to>
      <xdr:col>55</xdr:col>
      <xdr:colOff>50800</xdr:colOff>
      <xdr:row>62</xdr:row>
      <xdr:rowOff>166370</xdr:rowOff>
    </xdr:to>
    <xdr:sp macro="" textlink="">
      <xdr:nvSpPr>
        <xdr:cNvPr id="246" name="楕円 245">
          <a:extLst>
            <a:ext uri="{FF2B5EF4-FFF2-40B4-BE49-F238E27FC236}">
              <a16:creationId xmlns:a16="http://schemas.microsoft.com/office/drawing/2014/main" id="{2754E3FC-56C1-4FE6-B40E-962D0EFE64D4}"/>
            </a:ext>
          </a:extLst>
        </xdr:cNvPr>
        <xdr:cNvSpPr/>
      </xdr:nvSpPr>
      <xdr:spPr>
        <a:xfrm>
          <a:off x="9398000" y="10307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43197</xdr:rowOff>
    </xdr:from>
    <xdr:ext cx="469744" cy="259045"/>
    <xdr:sp macro="" textlink="">
      <xdr:nvSpPr>
        <xdr:cNvPr id="247" name="【体育館・プール】&#10;一人当たり面積該当値テキスト">
          <a:extLst>
            <a:ext uri="{FF2B5EF4-FFF2-40B4-BE49-F238E27FC236}">
              <a16:creationId xmlns:a16="http://schemas.microsoft.com/office/drawing/2014/main" id="{AD813FFB-2AC1-4AB5-8E65-404F6E1880BE}"/>
            </a:ext>
          </a:extLst>
        </xdr:cNvPr>
        <xdr:cNvSpPr txBox="1"/>
      </xdr:nvSpPr>
      <xdr:spPr>
        <a:xfrm>
          <a:off x="9467850"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68580</xdr:rowOff>
    </xdr:from>
    <xdr:to>
      <xdr:col>50</xdr:col>
      <xdr:colOff>165100</xdr:colOff>
      <xdr:row>62</xdr:row>
      <xdr:rowOff>170180</xdr:rowOff>
    </xdr:to>
    <xdr:sp macro="" textlink="">
      <xdr:nvSpPr>
        <xdr:cNvPr id="248" name="楕円 247">
          <a:extLst>
            <a:ext uri="{FF2B5EF4-FFF2-40B4-BE49-F238E27FC236}">
              <a16:creationId xmlns:a16="http://schemas.microsoft.com/office/drawing/2014/main" id="{E324A607-D1D5-4795-A9BF-20F467C3C2CD}"/>
            </a:ext>
          </a:extLst>
        </xdr:cNvPr>
        <xdr:cNvSpPr/>
      </xdr:nvSpPr>
      <xdr:spPr>
        <a:xfrm>
          <a:off x="8636000" y="103111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115570</xdr:rowOff>
    </xdr:from>
    <xdr:to>
      <xdr:col>55</xdr:col>
      <xdr:colOff>0</xdr:colOff>
      <xdr:row>62</xdr:row>
      <xdr:rowOff>119380</xdr:rowOff>
    </xdr:to>
    <xdr:cxnSp macro="">
      <xdr:nvCxnSpPr>
        <xdr:cNvPr id="249" name="直線コネクタ 248">
          <a:extLst>
            <a:ext uri="{FF2B5EF4-FFF2-40B4-BE49-F238E27FC236}">
              <a16:creationId xmlns:a16="http://schemas.microsoft.com/office/drawing/2014/main" id="{2CC2E373-86A6-49A0-A56F-C465BB02CF63}"/>
            </a:ext>
          </a:extLst>
        </xdr:cNvPr>
        <xdr:cNvCxnSpPr/>
      </xdr:nvCxnSpPr>
      <xdr:spPr>
        <a:xfrm flipV="1">
          <a:off x="8686800" y="1035812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72390</xdr:rowOff>
    </xdr:from>
    <xdr:to>
      <xdr:col>46</xdr:col>
      <xdr:colOff>38100</xdr:colOff>
      <xdr:row>63</xdr:row>
      <xdr:rowOff>2540</xdr:rowOff>
    </xdr:to>
    <xdr:sp macro="" textlink="">
      <xdr:nvSpPr>
        <xdr:cNvPr id="250" name="楕円 249">
          <a:extLst>
            <a:ext uri="{FF2B5EF4-FFF2-40B4-BE49-F238E27FC236}">
              <a16:creationId xmlns:a16="http://schemas.microsoft.com/office/drawing/2014/main" id="{BB7F727B-9783-47FE-8DE2-11ADD9718336}"/>
            </a:ext>
          </a:extLst>
        </xdr:cNvPr>
        <xdr:cNvSpPr/>
      </xdr:nvSpPr>
      <xdr:spPr>
        <a:xfrm>
          <a:off x="7842250" y="103149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119380</xdr:rowOff>
    </xdr:from>
    <xdr:to>
      <xdr:col>50</xdr:col>
      <xdr:colOff>114300</xdr:colOff>
      <xdr:row>62</xdr:row>
      <xdr:rowOff>123190</xdr:rowOff>
    </xdr:to>
    <xdr:cxnSp macro="">
      <xdr:nvCxnSpPr>
        <xdr:cNvPr id="251" name="直線コネクタ 250">
          <a:extLst>
            <a:ext uri="{FF2B5EF4-FFF2-40B4-BE49-F238E27FC236}">
              <a16:creationId xmlns:a16="http://schemas.microsoft.com/office/drawing/2014/main" id="{28217130-FBB1-4872-9798-1841AE08C8F7}"/>
            </a:ext>
          </a:extLst>
        </xdr:cNvPr>
        <xdr:cNvCxnSpPr/>
      </xdr:nvCxnSpPr>
      <xdr:spPr>
        <a:xfrm flipV="1">
          <a:off x="7886700" y="1036193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73660</xdr:rowOff>
    </xdr:from>
    <xdr:to>
      <xdr:col>41</xdr:col>
      <xdr:colOff>101600</xdr:colOff>
      <xdr:row>63</xdr:row>
      <xdr:rowOff>3810</xdr:rowOff>
    </xdr:to>
    <xdr:sp macro="" textlink="">
      <xdr:nvSpPr>
        <xdr:cNvPr id="252" name="楕円 251">
          <a:extLst>
            <a:ext uri="{FF2B5EF4-FFF2-40B4-BE49-F238E27FC236}">
              <a16:creationId xmlns:a16="http://schemas.microsoft.com/office/drawing/2014/main" id="{90C9D26B-A7DF-4409-88C1-F3F2EEA89ED3}"/>
            </a:ext>
          </a:extLst>
        </xdr:cNvPr>
        <xdr:cNvSpPr/>
      </xdr:nvSpPr>
      <xdr:spPr>
        <a:xfrm>
          <a:off x="7029450" y="10316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123190</xdr:rowOff>
    </xdr:from>
    <xdr:to>
      <xdr:col>45</xdr:col>
      <xdr:colOff>177800</xdr:colOff>
      <xdr:row>62</xdr:row>
      <xdr:rowOff>124460</xdr:rowOff>
    </xdr:to>
    <xdr:cxnSp macro="">
      <xdr:nvCxnSpPr>
        <xdr:cNvPr id="253" name="直線コネクタ 252">
          <a:extLst>
            <a:ext uri="{FF2B5EF4-FFF2-40B4-BE49-F238E27FC236}">
              <a16:creationId xmlns:a16="http://schemas.microsoft.com/office/drawing/2014/main" id="{FFAC93A9-4430-4797-9DCB-BC4A1A6EC9C2}"/>
            </a:ext>
          </a:extLst>
        </xdr:cNvPr>
        <xdr:cNvCxnSpPr/>
      </xdr:nvCxnSpPr>
      <xdr:spPr>
        <a:xfrm flipV="1">
          <a:off x="7080250" y="10365740"/>
          <a:ext cx="8064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77470</xdr:rowOff>
    </xdr:from>
    <xdr:to>
      <xdr:col>36</xdr:col>
      <xdr:colOff>165100</xdr:colOff>
      <xdr:row>63</xdr:row>
      <xdr:rowOff>7620</xdr:rowOff>
    </xdr:to>
    <xdr:sp macro="" textlink="">
      <xdr:nvSpPr>
        <xdr:cNvPr id="254" name="楕円 253">
          <a:extLst>
            <a:ext uri="{FF2B5EF4-FFF2-40B4-BE49-F238E27FC236}">
              <a16:creationId xmlns:a16="http://schemas.microsoft.com/office/drawing/2014/main" id="{63FE971A-AB8C-4E28-96B0-B618B5BB9A20}"/>
            </a:ext>
          </a:extLst>
        </xdr:cNvPr>
        <xdr:cNvSpPr/>
      </xdr:nvSpPr>
      <xdr:spPr>
        <a:xfrm>
          <a:off x="6235700" y="10320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124460</xdr:rowOff>
    </xdr:from>
    <xdr:to>
      <xdr:col>41</xdr:col>
      <xdr:colOff>50800</xdr:colOff>
      <xdr:row>62</xdr:row>
      <xdr:rowOff>128270</xdr:rowOff>
    </xdr:to>
    <xdr:cxnSp macro="">
      <xdr:nvCxnSpPr>
        <xdr:cNvPr id="255" name="直線コネクタ 254">
          <a:extLst>
            <a:ext uri="{FF2B5EF4-FFF2-40B4-BE49-F238E27FC236}">
              <a16:creationId xmlns:a16="http://schemas.microsoft.com/office/drawing/2014/main" id="{C4C2C359-9467-453B-9F6B-75C4B0B703F0}"/>
            </a:ext>
          </a:extLst>
        </xdr:cNvPr>
        <xdr:cNvCxnSpPr/>
      </xdr:nvCxnSpPr>
      <xdr:spPr>
        <a:xfrm flipV="1">
          <a:off x="6286500" y="1036701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1B2ED68C-C892-46DA-BBB7-01DF44207CBB}"/>
            </a:ext>
          </a:extLst>
        </xdr:cNvPr>
        <xdr:cNvSpPr txBox="1"/>
      </xdr:nvSpPr>
      <xdr:spPr>
        <a:xfrm>
          <a:off x="8458277" y="1000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1B0075C7-4379-44B9-BC74-343FF34D96F2}"/>
            </a:ext>
          </a:extLst>
        </xdr:cNvPr>
        <xdr:cNvSpPr txBox="1"/>
      </xdr:nvSpPr>
      <xdr:spPr>
        <a:xfrm>
          <a:off x="7677227" y="1001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7EC08F0F-2CA0-44DA-ACBA-09102C28D567}"/>
            </a:ext>
          </a:extLst>
        </xdr:cNvPr>
        <xdr:cNvSpPr txBox="1"/>
      </xdr:nvSpPr>
      <xdr:spPr>
        <a:xfrm>
          <a:off x="686442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F89545FD-1CD2-4F2D-B2A7-5AE254627592}"/>
            </a:ext>
          </a:extLst>
        </xdr:cNvPr>
        <xdr:cNvSpPr txBox="1"/>
      </xdr:nvSpPr>
      <xdr:spPr>
        <a:xfrm>
          <a:off x="6070677" y="1001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161307</xdr:rowOff>
    </xdr:from>
    <xdr:ext cx="469744" cy="259045"/>
    <xdr:sp macro="" textlink="">
      <xdr:nvSpPr>
        <xdr:cNvPr id="260" name="n_1mainValue【体育館・プール】&#10;一人当たり面積">
          <a:extLst>
            <a:ext uri="{FF2B5EF4-FFF2-40B4-BE49-F238E27FC236}">
              <a16:creationId xmlns:a16="http://schemas.microsoft.com/office/drawing/2014/main" id="{EC910990-3D19-43E6-92B7-962D3118D267}"/>
            </a:ext>
          </a:extLst>
        </xdr:cNvPr>
        <xdr:cNvSpPr txBox="1"/>
      </xdr:nvSpPr>
      <xdr:spPr>
        <a:xfrm>
          <a:off x="8458277" y="1040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165117</xdr:rowOff>
    </xdr:from>
    <xdr:ext cx="469744" cy="259045"/>
    <xdr:sp macro="" textlink="">
      <xdr:nvSpPr>
        <xdr:cNvPr id="261" name="n_2mainValue【体育館・プール】&#10;一人当たり面積">
          <a:extLst>
            <a:ext uri="{FF2B5EF4-FFF2-40B4-BE49-F238E27FC236}">
              <a16:creationId xmlns:a16="http://schemas.microsoft.com/office/drawing/2014/main" id="{9FCFFED8-D28C-41B3-BEC2-0E010BB29624}"/>
            </a:ext>
          </a:extLst>
        </xdr:cNvPr>
        <xdr:cNvSpPr txBox="1"/>
      </xdr:nvSpPr>
      <xdr:spPr>
        <a:xfrm>
          <a:off x="76772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166387</xdr:rowOff>
    </xdr:from>
    <xdr:ext cx="469744" cy="259045"/>
    <xdr:sp macro="" textlink="">
      <xdr:nvSpPr>
        <xdr:cNvPr id="262" name="n_3mainValue【体育館・プール】&#10;一人当たり面積">
          <a:extLst>
            <a:ext uri="{FF2B5EF4-FFF2-40B4-BE49-F238E27FC236}">
              <a16:creationId xmlns:a16="http://schemas.microsoft.com/office/drawing/2014/main" id="{04471134-7782-4F50-BCEE-87FC92525240}"/>
            </a:ext>
          </a:extLst>
        </xdr:cNvPr>
        <xdr:cNvSpPr txBox="1"/>
      </xdr:nvSpPr>
      <xdr:spPr>
        <a:xfrm>
          <a:off x="6864427" y="1040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170197</xdr:rowOff>
    </xdr:from>
    <xdr:ext cx="469744" cy="259045"/>
    <xdr:sp macro="" textlink="">
      <xdr:nvSpPr>
        <xdr:cNvPr id="263" name="n_4mainValue【体育館・プール】&#10;一人当たり面積">
          <a:extLst>
            <a:ext uri="{FF2B5EF4-FFF2-40B4-BE49-F238E27FC236}">
              <a16:creationId xmlns:a16="http://schemas.microsoft.com/office/drawing/2014/main" id="{E4F459EF-E62C-47BC-80EE-323DE2F84FD1}"/>
            </a:ext>
          </a:extLst>
        </xdr:cNvPr>
        <xdr:cNvSpPr txBox="1"/>
      </xdr:nvSpPr>
      <xdr:spPr>
        <a:xfrm>
          <a:off x="607067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5C7B420-1FEF-4FA6-9882-09F7B6CE1BE3}"/>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E30869E-0C0E-4CFC-9A95-F25574D230AB}"/>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C1CD4F1-5560-4714-B00F-A521078736E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275B2B4-8466-4A70-BF67-3F3A46BFE41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73BCB14-ED75-48EA-AC6B-23A8645876ED}"/>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3E11DFA-100D-463A-9BD7-2B35706C2BD6}"/>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CB25CCE-8A99-4D85-B96A-283A8F999855}"/>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041E985-5DED-4C93-B156-561E930C165D}"/>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6B20F83-D4AC-453E-9C31-B8AEDCDD2816}"/>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F0B13EA-6242-4FDD-A2B2-560BB6230AE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88A497F-EC81-447F-A6B9-79D6D0A5099A}"/>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79C23154-20DD-4232-912F-9D53E5C29BC0}"/>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AD49E84-0D20-49A3-82DD-CB8C4A4033A3}"/>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56BD7A1-67CE-4DAD-84E7-DED3ED62119B}"/>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916DEED-0739-4756-9C44-8CE79E72BD97}"/>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A275906-45D2-497C-A0AD-81F9C89B406D}"/>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CEA47F0-02A0-4233-9B6F-C193DCE846EF}"/>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C479E85-9B11-4676-8A0D-BDE8AA12EC1B}"/>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DB2434F-AD5A-43FF-B922-05CDE7CED048}"/>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0980D12-4B8E-4DA9-8194-A3B294935E07}"/>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8DCF5CAB-ED7C-4FED-92C2-BF1E0D68E034}"/>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B2123FD-7264-495B-957E-4BF2E297E0D1}"/>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0594395-900B-4524-BBE3-FF277EE1C777}"/>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821EF2C-8A0E-4B30-94AF-254A566A8F66}"/>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6C0613C5-46E9-420F-B06B-AAC44CE8864D}"/>
            </a:ext>
          </a:extLst>
        </xdr:cNvPr>
        <xdr:cNvCxnSpPr/>
      </xdr:nvCxnSpPr>
      <xdr:spPr>
        <a:xfrm flipV="1">
          <a:off x="4177665" y="12875261"/>
          <a:ext cx="0" cy="1443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D4AF617-4945-49D8-BD93-26424770978D}"/>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25E2A9CF-F704-4CFF-B144-BBF2975C23AF}"/>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D8E3C506-8A11-449F-9E16-EFAA7A6C924A}"/>
            </a:ext>
          </a:extLst>
        </xdr:cNvPr>
        <xdr:cNvSpPr txBox="1"/>
      </xdr:nvSpPr>
      <xdr:spPr>
        <a:xfrm>
          <a:off x="4216400" y="12656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43E89828-57AF-4FA5-AF1B-98E44E7E38E9}"/>
            </a:ext>
          </a:extLst>
        </xdr:cNvPr>
        <xdr:cNvCxnSpPr/>
      </xdr:nvCxnSpPr>
      <xdr:spPr>
        <a:xfrm>
          <a:off x="4108450" y="128752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C440F37-7C31-4DC7-8584-8C23AEFB4741}"/>
            </a:ext>
          </a:extLst>
        </xdr:cNvPr>
        <xdr:cNvSpPr txBox="1"/>
      </xdr:nvSpPr>
      <xdr:spPr>
        <a:xfrm>
          <a:off x="4216400" y="13387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73961078-61A1-4828-93F6-16ACFCECC00A}"/>
            </a:ext>
          </a:extLst>
        </xdr:cNvPr>
        <xdr:cNvSpPr/>
      </xdr:nvSpPr>
      <xdr:spPr>
        <a:xfrm>
          <a:off x="4127500" y="135362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BE99B399-DFB8-4910-8FB1-A7D7F3706416}"/>
            </a:ext>
          </a:extLst>
        </xdr:cNvPr>
        <xdr:cNvSpPr/>
      </xdr:nvSpPr>
      <xdr:spPr>
        <a:xfrm>
          <a:off x="3384550" y="1350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8DCAC3B3-6F5D-4049-9921-2B0285F4A11F}"/>
            </a:ext>
          </a:extLst>
        </xdr:cNvPr>
        <xdr:cNvSpPr/>
      </xdr:nvSpPr>
      <xdr:spPr>
        <a:xfrm>
          <a:off x="2571750" y="13486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D3F9869D-D1F2-455E-BC54-8BF6A9C08E1E}"/>
            </a:ext>
          </a:extLst>
        </xdr:cNvPr>
        <xdr:cNvSpPr/>
      </xdr:nvSpPr>
      <xdr:spPr>
        <a:xfrm>
          <a:off x="1778000" y="1347723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0FFC78C-7720-4821-9010-27AF32DB15C1}"/>
            </a:ext>
          </a:extLst>
        </xdr:cNvPr>
        <xdr:cNvSpPr/>
      </xdr:nvSpPr>
      <xdr:spPr>
        <a:xfrm>
          <a:off x="984250" y="134829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CDDBA30-D2B0-49D3-99EE-C8FC91E245A7}"/>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2832950-F8FD-4586-836F-8287EC300ADC}"/>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DA991F5-5B3F-43A0-940A-3A7F221859F5}"/>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CF176D7-53B5-4C94-AF5E-9D0E298A5FE9}"/>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A785581-7B14-4E07-B63A-82B18C2DCE2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304" name="楕円 303">
          <a:extLst>
            <a:ext uri="{FF2B5EF4-FFF2-40B4-BE49-F238E27FC236}">
              <a16:creationId xmlns:a16="http://schemas.microsoft.com/office/drawing/2014/main" id="{14B3360E-9978-4482-86C1-E13F43A5E7DE}"/>
            </a:ext>
          </a:extLst>
        </xdr:cNvPr>
        <xdr:cNvSpPr/>
      </xdr:nvSpPr>
      <xdr:spPr>
        <a:xfrm>
          <a:off x="4127500" y="1377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43832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1EF5997-DA7C-449F-BDB3-88740BE59FBD}"/>
            </a:ext>
          </a:extLst>
        </xdr:cNvPr>
        <xdr:cNvSpPr txBox="1"/>
      </xdr:nvSpPr>
      <xdr:spPr>
        <a:xfrm>
          <a:off x="4216400" y="13753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25400</xdr:rowOff>
    </xdr:from>
    <xdr:to>
      <xdr:col>20</xdr:col>
      <xdr:colOff>38100</xdr:colOff>
      <xdr:row>83</xdr:row>
      <xdr:rowOff>127000</xdr:rowOff>
    </xdr:to>
    <xdr:sp macro="" textlink="">
      <xdr:nvSpPr>
        <xdr:cNvPr id="306" name="楕円 305">
          <a:extLst>
            <a:ext uri="{FF2B5EF4-FFF2-40B4-BE49-F238E27FC236}">
              <a16:creationId xmlns:a16="http://schemas.microsoft.com/office/drawing/2014/main" id="{F93F2623-5A1C-4771-8A28-F0CB3C48E538}"/>
            </a:ext>
          </a:extLst>
        </xdr:cNvPr>
        <xdr:cNvSpPr/>
      </xdr:nvSpPr>
      <xdr:spPr>
        <a:xfrm>
          <a:off x="3384550" y="13735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76200</xdr:rowOff>
    </xdr:from>
    <xdr:to>
      <xdr:col>24</xdr:col>
      <xdr:colOff>63500</xdr:colOff>
      <xdr:row>83</xdr:row>
      <xdr:rowOff>116205</xdr:rowOff>
    </xdr:to>
    <xdr:cxnSp macro="">
      <xdr:nvCxnSpPr>
        <xdr:cNvPr id="307" name="直線コネクタ 306">
          <a:extLst>
            <a:ext uri="{FF2B5EF4-FFF2-40B4-BE49-F238E27FC236}">
              <a16:creationId xmlns:a16="http://schemas.microsoft.com/office/drawing/2014/main" id="{2869DAE9-CF21-4936-B1D8-D62E7EFD20C6}"/>
            </a:ext>
          </a:extLst>
        </xdr:cNvPr>
        <xdr:cNvCxnSpPr/>
      </xdr:nvCxnSpPr>
      <xdr:spPr>
        <a:xfrm>
          <a:off x="3429000" y="13785850"/>
          <a:ext cx="7493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154939</xdr:rowOff>
    </xdr:from>
    <xdr:to>
      <xdr:col>15</xdr:col>
      <xdr:colOff>101600</xdr:colOff>
      <xdr:row>83</xdr:row>
      <xdr:rowOff>85089</xdr:rowOff>
    </xdr:to>
    <xdr:sp macro="" textlink="">
      <xdr:nvSpPr>
        <xdr:cNvPr id="308" name="楕円 307">
          <a:extLst>
            <a:ext uri="{FF2B5EF4-FFF2-40B4-BE49-F238E27FC236}">
              <a16:creationId xmlns:a16="http://schemas.microsoft.com/office/drawing/2014/main" id="{0077711B-7A86-4496-A2D3-CA3AD974838D}"/>
            </a:ext>
          </a:extLst>
        </xdr:cNvPr>
        <xdr:cNvSpPr/>
      </xdr:nvSpPr>
      <xdr:spPr>
        <a:xfrm>
          <a:off x="2571750" y="136994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34289</xdr:rowOff>
    </xdr:from>
    <xdr:to>
      <xdr:col>19</xdr:col>
      <xdr:colOff>177800</xdr:colOff>
      <xdr:row>83</xdr:row>
      <xdr:rowOff>76200</xdr:rowOff>
    </xdr:to>
    <xdr:cxnSp macro="">
      <xdr:nvCxnSpPr>
        <xdr:cNvPr id="309" name="直線コネクタ 308">
          <a:extLst>
            <a:ext uri="{FF2B5EF4-FFF2-40B4-BE49-F238E27FC236}">
              <a16:creationId xmlns:a16="http://schemas.microsoft.com/office/drawing/2014/main" id="{63222646-A123-4E9B-A85C-E352ADE117A1}"/>
            </a:ext>
          </a:extLst>
        </xdr:cNvPr>
        <xdr:cNvCxnSpPr/>
      </xdr:nvCxnSpPr>
      <xdr:spPr>
        <a:xfrm>
          <a:off x="2622550" y="13743939"/>
          <a:ext cx="8064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114936</xdr:rowOff>
    </xdr:from>
    <xdr:to>
      <xdr:col>10</xdr:col>
      <xdr:colOff>165100</xdr:colOff>
      <xdr:row>83</xdr:row>
      <xdr:rowOff>45086</xdr:rowOff>
    </xdr:to>
    <xdr:sp macro="" textlink="">
      <xdr:nvSpPr>
        <xdr:cNvPr id="310" name="楕円 309">
          <a:extLst>
            <a:ext uri="{FF2B5EF4-FFF2-40B4-BE49-F238E27FC236}">
              <a16:creationId xmlns:a16="http://schemas.microsoft.com/office/drawing/2014/main" id="{A50DBEEA-2D47-437E-8A01-619524A3FB96}"/>
            </a:ext>
          </a:extLst>
        </xdr:cNvPr>
        <xdr:cNvSpPr/>
      </xdr:nvSpPr>
      <xdr:spPr>
        <a:xfrm>
          <a:off x="1778000" y="136594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165736</xdr:rowOff>
    </xdr:from>
    <xdr:to>
      <xdr:col>15</xdr:col>
      <xdr:colOff>50800</xdr:colOff>
      <xdr:row>83</xdr:row>
      <xdr:rowOff>34289</xdr:rowOff>
    </xdr:to>
    <xdr:cxnSp macro="">
      <xdr:nvCxnSpPr>
        <xdr:cNvPr id="311" name="直線コネクタ 310">
          <a:extLst>
            <a:ext uri="{FF2B5EF4-FFF2-40B4-BE49-F238E27FC236}">
              <a16:creationId xmlns:a16="http://schemas.microsoft.com/office/drawing/2014/main" id="{9F026CBB-187A-4026-AC32-D5368579F287}"/>
            </a:ext>
          </a:extLst>
        </xdr:cNvPr>
        <xdr:cNvCxnSpPr/>
      </xdr:nvCxnSpPr>
      <xdr:spPr>
        <a:xfrm>
          <a:off x="1828800" y="13710286"/>
          <a:ext cx="793750" cy="3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312" name="楕円 311">
          <a:extLst>
            <a:ext uri="{FF2B5EF4-FFF2-40B4-BE49-F238E27FC236}">
              <a16:creationId xmlns:a16="http://schemas.microsoft.com/office/drawing/2014/main" id="{5317FB3C-B5A9-452C-90DB-B40A61DE112A}"/>
            </a:ext>
          </a:extLst>
        </xdr:cNvPr>
        <xdr:cNvSpPr/>
      </xdr:nvSpPr>
      <xdr:spPr>
        <a:xfrm>
          <a:off x="984250" y="136194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125730</xdr:rowOff>
    </xdr:from>
    <xdr:to>
      <xdr:col>10</xdr:col>
      <xdr:colOff>114300</xdr:colOff>
      <xdr:row>82</xdr:row>
      <xdr:rowOff>165736</xdr:rowOff>
    </xdr:to>
    <xdr:cxnSp macro="">
      <xdr:nvCxnSpPr>
        <xdr:cNvPr id="313" name="直線コネクタ 312">
          <a:extLst>
            <a:ext uri="{FF2B5EF4-FFF2-40B4-BE49-F238E27FC236}">
              <a16:creationId xmlns:a16="http://schemas.microsoft.com/office/drawing/2014/main" id="{540F7055-CE1D-4C1C-AEAE-13608577A8A6}"/>
            </a:ext>
          </a:extLst>
        </xdr:cNvPr>
        <xdr:cNvCxnSpPr/>
      </xdr:nvCxnSpPr>
      <xdr:spPr>
        <a:xfrm>
          <a:off x="1028700" y="13670280"/>
          <a:ext cx="8001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73041</xdr:rowOff>
    </xdr:from>
    <xdr:ext cx="405111" cy="259045"/>
    <xdr:sp macro="" textlink="">
      <xdr:nvSpPr>
        <xdr:cNvPr id="314" name="n_1aveValue【福祉施設】&#10;有形固定資産減価償却率">
          <a:extLst>
            <a:ext uri="{FF2B5EF4-FFF2-40B4-BE49-F238E27FC236}">
              <a16:creationId xmlns:a16="http://schemas.microsoft.com/office/drawing/2014/main" id="{6CB266A1-947F-427C-B83F-1F969EFD9894}"/>
            </a:ext>
          </a:extLst>
        </xdr:cNvPr>
        <xdr:cNvSpPr txBox="1"/>
      </xdr:nvSpPr>
      <xdr:spPr>
        <a:xfrm>
          <a:off x="3239144" y="1328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315" name="n_2aveValue【福祉施設】&#10;有形固定資産減価償却率">
          <a:extLst>
            <a:ext uri="{FF2B5EF4-FFF2-40B4-BE49-F238E27FC236}">
              <a16:creationId xmlns:a16="http://schemas.microsoft.com/office/drawing/2014/main" id="{796059ED-DE42-4525-AD66-5F8D87E04F01}"/>
            </a:ext>
          </a:extLst>
        </xdr:cNvPr>
        <xdr:cNvSpPr txBox="1"/>
      </xdr:nvSpPr>
      <xdr:spPr>
        <a:xfrm>
          <a:off x="2439044" y="1326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316" name="n_3aveValue【福祉施設】&#10;有形固定資産減価償却率">
          <a:extLst>
            <a:ext uri="{FF2B5EF4-FFF2-40B4-BE49-F238E27FC236}">
              <a16:creationId xmlns:a16="http://schemas.microsoft.com/office/drawing/2014/main" id="{8C81C4E1-B452-4954-806E-4D7053D9637E}"/>
            </a:ext>
          </a:extLst>
        </xdr:cNvPr>
        <xdr:cNvSpPr txBox="1"/>
      </xdr:nvSpPr>
      <xdr:spPr>
        <a:xfrm>
          <a:off x="1645294" y="1325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50182</xdr:rowOff>
    </xdr:from>
    <xdr:ext cx="405111" cy="259045"/>
    <xdr:sp macro="" textlink="">
      <xdr:nvSpPr>
        <xdr:cNvPr id="317" name="n_4aveValue【福祉施設】&#10;有形固定資産減価償却率">
          <a:extLst>
            <a:ext uri="{FF2B5EF4-FFF2-40B4-BE49-F238E27FC236}">
              <a16:creationId xmlns:a16="http://schemas.microsoft.com/office/drawing/2014/main" id="{6641EF48-AF8B-4D40-BA34-C4E129397F24}"/>
            </a:ext>
          </a:extLst>
        </xdr:cNvPr>
        <xdr:cNvSpPr txBox="1"/>
      </xdr:nvSpPr>
      <xdr:spPr>
        <a:xfrm>
          <a:off x="851544" y="1326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118127</xdr:rowOff>
    </xdr:from>
    <xdr:ext cx="405111" cy="259045"/>
    <xdr:sp macro="" textlink="">
      <xdr:nvSpPr>
        <xdr:cNvPr id="318" name="n_1mainValue【福祉施設】&#10;有形固定資産減価償却率">
          <a:extLst>
            <a:ext uri="{FF2B5EF4-FFF2-40B4-BE49-F238E27FC236}">
              <a16:creationId xmlns:a16="http://schemas.microsoft.com/office/drawing/2014/main" id="{53D82460-0F63-4FFD-84B7-14DD97A7E74C}"/>
            </a:ext>
          </a:extLst>
        </xdr:cNvPr>
        <xdr:cNvSpPr txBox="1"/>
      </xdr:nvSpPr>
      <xdr:spPr>
        <a:xfrm>
          <a:off x="3239144" y="1382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76216</xdr:rowOff>
    </xdr:from>
    <xdr:ext cx="405111" cy="259045"/>
    <xdr:sp macro="" textlink="">
      <xdr:nvSpPr>
        <xdr:cNvPr id="319" name="n_2mainValue【福祉施設】&#10;有形固定資産減価償却率">
          <a:extLst>
            <a:ext uri="{FF2B5EF4-FFF2-40B4-BE49-F238E27FC236}">
              <a16:creationId xmlns:a16="http://schemas.microsoft.com/office/drawing/2014/main" id="{BE41891E-F443-43B8-A256-C5E037F4E56B}"/>
            </a:ext>
          </a:extLst>
        </xdr:cNvPr>
        <xdr:cNvSpPr txBox="1"/>
      </xdr:nvSpPr>
      <xdr:spPr>
        <a:xfrm>
          <a:off x="2439044" y="13785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36213</xdr:rowOff>
    </xdr:from>
    <xdr:ext cx="405111" cy="259045"/>
    <xdr:sp macro="" textlink="">
      <xdr:nvSpPr>
        <xdr:cNvPr id="320" name="n_3mainValue【福祉施設】&#10;有形固定資産減価償却率">
          <a:extLst>
            <a:ext uri="{FF2B5EF4-FFF2-40B4-BE49-F238E27FC236}">
              <a16:creationId xmlns:a16="http://schemas.microsoft.com/office/drawing/2014/main" id="{35D7CCFC-B946-43A5-BC2D-E63BCAC8782D}"/>
            </a:ext>
          </a:extLst>
        </xdr:cNvPr>
        <xdr:cNvSpPr txBox="1"/>
      </xdr:nvSpPr>
      <xdr:spPr>
        <a:xfrm>
          <a:off x="1645294" y="13745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167657</xdr:rowOff>
    </xdr:from>
    <xdr:ext cx="405111" cy="259045"/>
    <xdr:sp macro="" textlink="">
      <xdr:nvSpPr>
        <xdr:cNvPr id="321" name="n_4mainValue【福祉施設】&#10;有形固定資産減価償却率">
          <a:extLst>
            <a:ext uri="{FF2B5EF4-FFF2-40B4-BE49-F238E27FC236}">
              <a16:creationId xmlns:a16="http://schemas.microsoft.com/office/drawing/2014/main" id="{0E67364F-FE6C-429C-A36B-BF3ECAEBAFBD}"/>
            </a:ext>
          </a:extLst>
        </xdr:cNvPr>
        <xdr:cNvSpPr txBox="1"/>
      </xdr:nvSpPr>
      <xdr:spPr>
        <a:xfrm>
          <a:off x="851544" y="1371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50A8A61-28C7-4F07-9B9C-5B0532767BC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D581572-E641-4A3D-B4F8-0AB7E77B7C61}"/>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303BF8D-388B-4486-94BC-20CEF6570503}"/>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846ABAA-888E-4923-A996-6E4A1D28DA4E}"/>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C8E0030-658B-45AE-926E-44B0CEA41D5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CFB9EFD-8D78-4A3E-AD4D-158158852F1C}"/>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C432DB0-34C2-4937-AA27-4551E80766C7}"/>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6942E9A-ECE0-4A26-8260-0A672A8C564B}"/>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56140B7-A732-4E54-B1B0-9258B3D63C3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2141CCC-377D-4C6E-BDFB-B77C5867864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C0449F4-4C08-4DC3-BB7F-5839A5403B45}"/>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2E35BACA-8F72-4994-AB36-CC5476A7CF83}"/>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41BA3681-834F-417F-8D04-89CE26D0CEBC}"/>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99141FA3-B85C-436B-ADF4-686DE15BF8C6}"/>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5053F7C3-7252-43DF-9ACC-F61A9B6FFC52}"/>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EB9BA9A-4F8B-4B70-BB0B-AC7616699276}"/>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BAD2C793-916E-4C4A-AD31-13EF10489D21}"/>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764976C0-FDEA-4526-828F-786B56006FB1}"/>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C027276-F022-44BA-A167-3FC6797A2136}"/>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55DC16D5-7CBC-402F-B00D-6802B0A0B8C4}"/>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635B9CCA-CEB2-4388-AA64-459D85DAECE9}"/>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B6FDB30F-48EF-4A16-904D-110133F839EA}"/>
            </a:ext>
          </a:extLst>
        </xdr:cNvPr>
        <xdr:cNvCxnSpPr/>
      </xdr:nvCxnSpPr>
      <xdr:spPr>
        <a:xfrm flipV="1">
          <a:off x="9429115" y="13128498"/>
          <a:ext cx="0" cy="1107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3FA8F2EA-77D3-4070-A599-19B2092599AB}"/>
            </a:ext>
          </a:extLst>
        </xdr:cNvPr>
        <xdr:cNvSpPr txBox="1"/>
      </xdr:nvSpPr>
      <xdr:spPr>
        <a:xfrm>
          <a:off x="9467850" y="1424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D21F2E6E-CD1C-468D-B0D2-792E0F529EC5}"/>
            </a:ext>
          </a:extLst>
        </xdr:cNvPr>
        <xdr:cNvCxnSpPr/>
      </xdr:nvCxnSpPr>
      <xdr:spPr>
        <a:xfrm>
          <a:off x="9359900" y="142361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A0184429-7479-4E40-B9C4-435DF7011E89}"/>
            </a:ext>
          </a:extLst>
        </xdr:cNvPr>
        <xdr:cNvSpPr txBox="1"/>
      </xdr:nvSpPr>
      <xdr:spPr>
        <a:xfrm>
          <a:off x="9467850" y="129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917F373E-E7C8-4E24-9409-A0812BA0B588}"/>
            </a:ext>
          </a:extLst>
        </xdr:cNvPr>
        <xdr:cNvCxnSpPr/>
      </xdr:nvCxnSpPr>
      <xdr:spPr>
        <a:xfrm>
          <a:off x="9359900" y="131284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1F052282-0B95-4C27-B6B3-8015FA783085}"/>
            </a:ext>
          </a:extLst>
        </xdr:cNvPr>
        <xdr:cNvSpPr txBox="1"/>
      </xdr:nvSpPr>
      <xdr:spPr>
        <a:xfrm>
          <a:off x="9467850" y="13738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488B7D09-3200-484A-8718-96D2C191AB00}"/>
            </a:ext>
          </a:extLst>
        </xdr:cNvPr>
        <xdr:cNvSpPr/>
      </xdr:nvSpPr>
      <xdr:spPr>
        <a:xfrm>
          <a:off x="939800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D400BF7-AC43-456C-AEFA-1E40117CA817}"/>
            </a:ext>
          </a:extLst>
        </xdr:cNvPr>
        <xdr:cNvSpPr/>
      </xdr:nvSpPr>
      <xdr:spPr>
        <a:xfrm>
          <a:off x="8636000" y="1387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A6858FD7-6140-4E29-90D9-407B69F5ED6D}"/>
            </a:ext>
          </a:extLst>
        </xdr:cNvPr>
        <xdr:cNvSpPr/>
      </xdr:nvSpPr>
      <xdr:spPr>
        <a:xfrm>
          <a:off x="7842250" y="138803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AFAE22BC-4D8E-42E7-83F9-A4ABC336CFCF}"/>
            </a:ext>
          </a:extLst>
        </xdr:cNvPr>
        <xdr:cNvSpPr/>
      </xdr:nvSpPr>
      <xdr:spPr>
        <a:xfrm>
          <a:off x="702945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4BCA8BD6-CCDE-426A-B088-4C3C2E1FA4EF}"/>
            </a:ext>
          </a:extLst>
        </xdr:cNvPr>
        <xdr:cNvSpPr/>
      </xdr:nvSpPr>
      <xdr:spPr>
        <a:xfrm>
          <a:off x="6235700" y="13856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E023B1-5C9A-4B8D-A5E9-8F1A38EFC264}"/>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8BA485D-8DDD-47EA-B5FE-0C593673EB0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F7EE1CC-5136-42C0-8417-E816397128B1}"/>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A4514FE-15EB-4244-A553-06707AFEDD00}"/>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C372622-E52D-48CC-89EC-75E5EF27D387}"/>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92456</xdr:rowOff>
    </xdr:from>
    <xdr:to>
      <xdr:col>55</xdr:col>
      <xdr:colOff>50800</xdr:colOff>
      <xdr:row>85</xdr:row>
      <xdr:rowOff>22606</xdr:rowOff>
    </xdr:to>
    <xdr:sp macro="" textlink="">
      <xdr:nvSpPr>
        <xdr:cNvPr id="359" name="楕円 358">
          <a:extLst>
            <a:ext uri="{FF2B5EF4-FFF2-40B4-BE49-F238E27FC236}">
              <a16:creationId xmlns:a16="http://schemas.microsoft.com/office/drawing/2014/main" id="{7350B837-7909-4950-A077-92190FCE47D3}"/>
            </a:ext>
          </a:extLst>
        </xdr:cNvPr>
        <xdr:cNvSpPr/>
      </xdr:nvSpPr>
      <xdr:spPr>
        <a:xfrm>
          <a:off x="9398000" y="139672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70883</xdr:rowOff>
    </xdr:from>
    <xdr:ext cx="469744" cy="259045"/>
    <xdr:sp macro="" textlink="">
      <xdr:nvSpPr>
        <xdr:cNvPr id="360" name="【福祉施設】&#10;一人当たり面積該当値テキスト">
          <a:extLst>
            <a:ext uri="{FF2B5EF4-FFF2-40B4-BE49-F238E27FC236}">
              <a16:creationId xmlns:a16="http://schemas.microsoft.com/office/drawing/2014/main" id="{F792FA1E-7174-49C2-8747-1302872BD54E}"/>
            </a:ext>
          </a:extLst>
        </xdr:cNvPr>
        <xdr:cNvSpPr txBox="1"/>
      </xdr:nvSpPr>
      <xdr:spPr>
        <a:xfrm>
          <a:off x="9467850" y="1394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97028</xdr:rowOff>
    </xdr:from>
    <xdr:to>
      <xdr:col>50</xdr:col>
      <xdr:colOff>165100</xdr:colOff>
      <xdr:row>85</xdr:row>
      <xdr:rowOff>27178</xdr:rowOff>
    </xdr:to>
    <xdr:sp macro="" textlink="">
      <xdr:nvSpPr>
        <xdr:cNvPr id="361" name="楕円 360">
          <a:extLst>
            <a:ext uri="{FF2B5EF4-FFF2-40B4-BE49-F238E27FC236}">
              <a16:creationId xmlns:a16="http://schemas.microsoft.com/office/drawing/2014/main" id="{4DD95F81-4749-4CB9-BB8E-3FC544D4CAFC}"/>
            </a:ext>
          </a:extLst>
        </xdr:cNvPr>
        <xdr:cNvSpPr/>
      </xdr:nvSpPr>
      <xdr:spPr>
        <a:xfrm>
          <a:off x="8636000" y="139717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143256</xdr:rowOff>
    </xdr:from>
    <xdr:to>
      <xdr:col>55</xdr:col>
      <xdr:colOff>0</xdr:colOff>
      <xdr:row>84</xdr:row>
      <xdr:rowOff>147828</xdr:rowOff>
    </xdr:to>
    <xdr:cxnSp macro="">
      <xdr:nvCxnSpPr>
        <xdr:cNvPr id="362" name="直線コネクタ 361">
          <a:extLst>
            <a:ext uri="{FF2B5EF4-FFF2-40B4-BE49-F238E27FC236}">
              <a16:creationId xmlns:a16="http://schemas.microsoft.com/office/drawing/2014/main" id="{EE8CCD1C-C363-4975-8E5D-48696835D30C}"/>
            </a:ext>
          </a:extLst>
        </xdr:cNvPr>
        <xdr:cNvCxnSpPr/>
      </xdr:nvCxnSpPr>
      <xdr:spPr>
        <a:xfrm flipV="1">
          <a:off x="8686800" y="14018006"/>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99313</xdr:rowOff>
    </xdr:from>
    <xdr:to>
      <xdr:col>46</xdr:col>
      <xdr:colOff>38100</xdr:colOff>
      <xdr:row>85</xdr:row>
      <xdr:rowOff>29463</xdr:rowOff>
    </xdr:to>
    <xdr:sp macro="" textlink="">
      <xdr:nvSpPr>
        <xdr:cNvPr id="363" name="楕円 362">
          <a:extLst>
            <a:ext uri="{FF2B5EF4-FFF2-40B4-BE49-F238E27FC236}">
              <a16:creationId xmlns:a16="http://schemas.microsoft.com/office/drawing/2014/main" id="{C62CD85A-70CD-4689-918A-E3FBF630D7B6}"/>
            </a:ext>
          </a:extLst>
        </xdr:cNvPr>
        <xdr:cNvSpPr/>
      </xdr:nvSpPr>
      <xdr:spPr>
        <a:xfrm>
          <a:off x="7842250" y="139740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147828</xdr:rowOff>
    </xdr:from>
    <xdr:to>
      <xdr:col>50</xdr:col>
      <xdr:colOff>114300</xdr:colOff>
      <xdr:row>84</xdr:row>
      <xdr:rowOff>150113</xdr:rowOff>
    </xdr:to>
    <xdr:cxnSp macro="">
      <xdr:nvCxnSpPr>
        <xdr:cNvPr id="364" name="直線コネクタ 363">
          <a:extLst>
            <a:ext uri="{FF2B5EF4-FFF2-40B4-BE49-F238E27FC236}">
              <a16:creationId xmlns:a16="http://schemas.microsoft.com/office/drawing/2014/main" id="{E1F8DB4E-ED75-481B-B8DB-F8920A9CE67F}"/>
            </a:ext>
          </a:extLst>
        </xdr:cNvPr>
        <xdr:cNvCxnSpPr/>
      </xdr:nvCxnSpPr>
      <xdr:spPr>
        <a:xfrm flipV="1">
          <a:off x="7886700" y="14022578"/>
          <a:ext cx="8001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5" name="楕円 364">
          <a:extLst>
            <a:ext uri="{FF2B5EF4-FFF2-40B4-BE49-F238E27FC236}">
              <a16:creationId xmlns:a16="http://schemas.microsoft.com/office/drawing/2014/main" id="{3EEA35BD-3E5A-48A3-BF51-00BB3FB93439}"/>
            </a:ext>
          </a:extLst>
        </xdr:cNvPr>
        <xdr:cNvSpPr/>
      </xdr:nvSpPr>
      <xdr:spPr>
        <a:xfrm>
          <a:off x="7029450" y="139763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150113</xdr:rowOff>
    </xdr:from>
    <xdr:to>
      <xdr:col>45</xdr:col>
      <xdr:colOff>177800</xdr:colOff>
      <xdr:row>84</xdr:row>
      <xdr:rowOff>152400</xdr:rowOff>
    </xdr:to>
    <xdr:cxnSp macro="">
      <xdr:nvCxnSpPr>
        <xdr:cNvPr id="366" name="直線コネクタ 365">
          <a:extLst>
            <a:ext uri="{FF2B5EF4-FFF2-40B4-BE49-F238E27FC236}">
              <a16:creationId xmlns:a16="http://schemas.microsoft.com/office/drawing/2014/main" id="{F9612B9E-646D-41BF-8D0A-9445596FD551}"/>
            </a:ext>
          </a:extLst>
        </xdr:cNvPr>
        <xdr:cNvCxnSpPr/>
      </xdr:nvCxnSpPr>
      <xdr:spPr>
        <a:xfrm flipV="1">
          <a:off x="7080250" y="14024863"/>
          <a:ext cx="8064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103887</xdr:rowOff>
    </xdr:from>
    <xdr:to>
      <xdr:col>36</xdr:col>
      <xdr:colOff>165100</xdr:colOff>
      <xdr:row>85</xdr:row>
      <xdr:rowOff>34037</xdr:rowOff>
    </xdr:to>
    <xdr:sp macro="" textlink="">
      <xdr:nvSpPr>
        <xdr:cNvPr id="367" name="楕円 366">
          <a:extLst>
            <a:ext uri="{FF2B5EF4-FFF2-40B4-BE49-F238E27FC236}">
              <a16:creationId xmlns:a16="http://schemas.microsoft.com/office/drawing/2014/main" id="{1D2B5E74-BF81-482D-B1C3-36E102BB62C0}"/>
            </a:ext>
          </a:extLst>
        </xdr:cNvPr>
        <xdr:cNvSpPr/>
      </xdr:nvSpPr>
      <xdr:spPr>
        <a:xfrm>
          <a:off x="6235700" y="139786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152400</xdr:rowOff>
    </xdr:from>
    <xdr:to>
      <xdr:col>41</xdr:col>
      <xdr:colOff>50800</xdr:colOff>
      <xdr:row>84</xdr:row>
      <xdr:rowOff>154687</xdr:rowOff>
    </xdr:to>
    <xdr:cxnSp macro="">
      <xdr:nvCxnSpPr>
        <xdr:cNvPr id="368" name="直線コネクタ 367">
          <a:extLst>
            <a:ext uri="{FF2B5EF4-FFF2-40B4-BE49-F238E27FC236}">
              <a16:creationId xmlns:a16="http://schemas.microsoft.com/office/drawing/2014/main" id="{3F2D5FD0-8342-4016-9AF5-D121947556D9}"/>
            </a:ext>
          </a:extLst>
        </xdr:cNvPr>
        <xdr:cNvCxnSpPr/>
      </xdr:nvCxnSpPr>
      <xdr:spPr>
        <a:xfrm flipV="1">
          <a:off x="6286500" y="14027150"/>
          <a:ext cx="7937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1F60478-B7F5-4013-A68A-6127556623E0}"/>
            </a:ext>
          </a:extLst>
        </xdr:cNvPr>
        <xdr:cNvSpPr txBox="1"/>
      </xdr:nvSpPr>
      <xdr:spPr>
        <a:xfrm>
          <a:off x="8458277" y="1366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8839ED32-50B6-4B9D-835C-6F2CA7957317}"/>
            </a:ext>
          </a:extLst>
        </xdr:cNvPr>
        <xdr:cNvSpPr txBox="1"/>
      </xdr:nvSpPr>
      <xdr:spPr>
        <a:xfrm>
          <a:off x="7677227" y="1366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9FAB938E-BD80-4F74-BF43-E08CFDAB7A95}"/>
            </a:ext>
          </a:extLst>
        </xdr:cNvPr>
        <xdr:cNvSpPr txBox="1"/>
      </xdr:nvSpPr>
      <xdr:spPr>
        <a:xfrm>
          <a:off x="686442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E9F019FA-3CE5-496C-B368-2BBE4F0E6A80}"/>
            </a:ext>
          </a:extLst>
        </xdr:cNvPr>
        <xdr:cNvSpPr txBox="1"/>
      </xdr:nvSpPr>
      <xdr:spPr>
        <a:xfrm>
          <a:off x="607067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18305</xdr:rowOff>
    </xdr:from>
    <xdr:ext cx="469744" cy="259045"/>
    <xdr:sp macro="" textlink="">
      <xdr:nvSpPr>
        <xdr:cNvPr id="373" name="n_1mainValue【福祉施設】&#10;一人当たり面積">
          <a:extLst>
            <a:ext uri="{FF2B5EF4-FFF2-40B4-BE49-F238E27FC236}">
              <a16:creationId xmlns:a16="http://schemas.microsoft.com/office/drawing/2014/main" id="{4E89592D-33D4-408E-AFC4-2FFD9852B71D}"/>
            </a:ext>
          </a:extLst>
        </xdr:cNvPr>
        <xdr:cNvSpPr txBox="1"/>
      </xdr:nvSpPr>
      <xdr:spPr>
        <a:xfrm>
          <a:off x="8458277" y="1405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20590</xdr:rowOff>
    </xdr:from>
    <xdr:ext cx="469744" cy="259045"/>
    <xdr:sp macro="" textlink="">
      <xdr:nvSpPr>
        <xdr:cNvPr id="374" name="n_2mainValue【福祉施設】&#10;一人当たり面積">
          <a:extLst>
            <a:ext uri="{FF2B5EF4-FFF2-40B4-BE49-F238E27FC236}">
              <a16:creationId xmlns:a16="http://schemas.microsoft.com/office/drawing/2014/main" id="{641919BA-79FD-4C73-A8F9-6A27FCFA4512}"/>
            </a:ext>
          </a:extLst>
        </xdr:cNvPr>
        <xdr:cNvSpPr txBox="1"/>
      </xdr:nvSpPr>
      <xdr:spPr>
        <a:xfrm>
          <a:off x="7677227" y="1406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22877</xdr:rowOff>
    </xdr:from>
    <xdr:ext cx="469744" cy="259045"/>
    <xdr:sp macro="" textlink="">
      <xdr:nvSpPr>
        <xdr:cNvPr id="375" name="n_3mainValue【福祉施設】&#10;一人当たり面積">
          <a:extLst>
            <a:ext uri="{FF2B5EF4-FFF2-40B4-BE49-F238E27FC236}">
              <a16:creationId xmlns:a16="http://schemas.microsoft.com/office/drawing/2014/main" id="{ABD42C32-5B33-4715-B12C-913B31AB87E0}"/>
            </a:ext>
          </a:extLst>
        </xdr:cNvPr>
        <xdr:cNvSpPr txBox="1"/>
      </xdr:nvSpPr>
      <xdr:spPr>
        <a:xfrm>
          <a:off x="6864427" y="1406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25164</xdr:rowOff>
    </xdr:from>
    <xdr:ext cx="469744" cy="259045"/>
    <xdr:sp macro="" textlink="">
      <xdr:nvSpPr>
        <xdr:cNvPr id="376" name="n_4mainValue【福祉施設】&#10;一人当たり面積">
          <a:extLst>
            <a:ext uri="{FF2B5EF4-FFF2-40B4-BE49-F238E27FC236}">
              <a16:creationId xmlns:a16="http://schemas.microsoft.com/office/drawing/2014/main" id="{D534AE66-392A-4745-892E-D9AD670ED55C}"/>
            </a:ext>
          </a:extLst>
        </xdr:cNvPr>
        <xdr:cNvSpPr txBox="1"/>
      </xdr:nvSpPr>
      <xdr:spPr>
        <a:xfrm>
          <a:off x="6070677" y="1406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9B8DEA6-F5B8-4BFE-A684-9E24C0555938}"/>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F0056B84-6D5A-4C5E-AA28-3059CB34681D}"/>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1D42260F-1944-4916-9189-948CE471ED9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BD26B8F-0269-4522-B60F-0D371507226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2536478-EAE5-4944-A4CC-B265240F498B}"/>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CF79CC6F-8330-41BF-AF43-B5629C1F90BB}"/>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22BD660-5A5E-402F-BB50-C4204BC20F65}"/>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52928176-A6A9-4850-A917-27F2FAF06D50}"/>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89726733-27C0-4D1C-9E38-15652C3785F7}"/>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20CDDC0C-941D-400E-A382-4805F6D1A98E}"/>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563DAC41-869A-45CC-ADD0-839382B2AD22}"/>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38215201-9F95-4CFD-ACEE-52A0B5AE4F90}"/>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6DD9439E-D230-4F6A-8C6E-280613AE983F}"/>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E0350034-5A21-413C-BEA0-E901848C7CAC}"/>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A56FB573-8825-4D34-AE94-DD22D582296A}"/>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17CC6CF9-C31E-4B08-993E-6F5018A92ACB}"/>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7E90B188-F274-40F7-A7F9-8E08F2A353DC}"/>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C0DA1113-F514-497F-9529-4C70F8659F8A}"/>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3EEA4F1B-3CB9-48CC-837C-2FE82D03AA15}"/>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76FB3CC6-9A3D-4270-81FF-E7E09347E4E7}"/>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556042AE-F400-4193-9DF4-1215913439B8}"/>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5961CC38-FFF7-400C-B762-0DE8423FF5E4}"/>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8AF0A354-C0DB-44A9-A499-863DB0D7F33F}"/>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49E586E8-1EFE-4839-BD97-9A8704238EEA}"/>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AD98E45A-CCB9-4593-BEC8-8BDD3D67D840}"/>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3E551749-C021-479F-80E7-3A3FA104293D}"/>
            </a:ext>
          </a:extLst>
        </xdr:cNvPr>
        <xdr:cNvCxnSpPr/>
      </xdr:nvCxnSpPr>
      <xdr:spPr>
        <a:xfrm flipV="1">
          <a:off x="4177665" y="166627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DEA845BE-BCA8-4DCD-8495-7D0B99B6AB0A}"/>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55A5B186-0E5D-49A3-A2D3-71E0357BB0F6}"/>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5E90B10A-6E35-41E1-946D-0AE3C779A949}"/>
            </a:ext>
          </a:extLst>
        </xdr:cNvPr>
        <xdr:cNvSpPr txBox="1"/>
      </xdr:nvSpPr>
      <xdr:spPr>
        <a:xfrm>
          <a:off x="4216400" y="16437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CB6E5F04-098E-4DE4-A274-1D28391CD8CA}"/>
            </a:ext>
          </a:extLst>
        </xdr:cNvPr>
        <xdr:cNvCxnSpPr/>
      </xdr:nvCxnSpPr>
      <xdr:spPr>
        <a:xfrm>
          <a:off x="4108450" y="166627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B5573072-7E91-4548-8C89-840967298DE9}"/>
            </a:ext>
          </a:extLst>
        </xdr:cNvPr>
        <xdr:cNvSpPr txBox="1"/>
      </xdr:nvSpPr>
      <xdr:spPr>
        <a:xfrm>
          <a:off x="4216400" y="1741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C41B8548-0BAC-4ACB-AB83-EFBF43F7D313}"/>
            </a:ext>
          </a:extLst>
        </xdr:cNvPr>
        <xdr:cNvSpPr/>
      </xdr:nvSpPr>
      <xdr:spPr>
        <a:xfrm>
          <a:off x="4127500" y="1744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6F184492-67C5-457F-B6E1-4E2924A530E3}"/>
            </a:ext>
          </a:extLst>
        </xdr:cNvPr>
        <xdr:cNvSpPr/>
      </xdr:nvSpPr>
      <xdr:spPr>
        <a:xfrm>
          <a:off x="3384550" y="17413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C9CD9768-F547-47AC-AF86-FA309FC905F2}"/>
            </a:ext>
          </a:extLst>
        </xdr:cNvPr>
        <xdr:cNvSpPr/>
      </xdr:nvSpPr>
      <xdr:spPr>
        <a:xfrm>
          <a:off x="2571750" y="174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A6AACA65-5F02-4ABA-9214-0818AA765005}"/>
            </a:ext>
          </a:extLst>
        </xdr:cNvPr>
        <xdr:cNvSpPr/>
      </xdr:nvSpPr>
      <xdr:spPr>
        <a:xfrm>
          <a:off x="1778000" y="1735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35B0B452-B64D-4D58-8BC5-30E005284DE0}"/>
            </a:ext>
          </a:extLst>
        </xdr:cNvPr>
        <xdr:cNvSpPr/>
      </xdr:nvSpPr>
      <xdr:spPr>
        <a:xfrm>
          <a:off x="984250" y="17341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47C0C3B-EBD6-4D40-8BE6-4AB19DF6F123}"/>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2BC9A3E-056B-45E8-9ECE-66818ECEA3CC}"/>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B743A88-FFC0-4DA2-8429-3F04B5DE74B9}"/>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020FF1D-838C-43DA-8EA6-37C0E41B825E}"/>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DA37802-3389-4A18-A0B1-6823EEC0BAB7}"/>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35198</xdr:rowOff>
    </xdr:from>
    <xdr:to>
      <xdr:col>24</xdr:col>
      <xdr:colOff>114300</xdr:colOff>
      <xdr:row>104</xdr:row>
      <xdr:rowOff>136798</xdr:rowOff>
    </xdr:to>
    <xdr:sp macro="" textlink="">
      <xdr:nvSpPr>
        <xdr:cNvPr id="418" name="楕円 417">
          <a:extLst>
            <a:ext uri="{FF2B5EF4-FFF2-40B4-BE49-F238E27FC236}">
              <a16:creationId xmlns:a16="http://schemas.microsoft.com/office/drawing/2014/main" id="{08A094A2-AC99-4C46-9782-42A5C292C50C}"/>
            </a:ext>
          </a:extLst>
        </xdr:cNvPr>
        <xdr:cNvSpPr/>
      </xdr:nvSpPr>
      <xdr:spPr>
        <a:xfrm>
          <a:off x="4127500" y="1729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58075</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29B7E0AB-0575-4A9E-887D-20301B14357E}"/>
            </a:ext>
          </a:extLst>
        </xdr:cNvPr>
        <xdr:cNvSpPr txBox="1"/>
      </xdr:nvSpPr>
      <xdr:spPr>
        <a:xfrm>
          <a:off x="4216400" y="1714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2539</xdr:rowOff>
    </xdr:from>
    <xdr:to>
      <xdr:col>20</xdr:col>
      <xdr:colOff>38100</xdr:colOff>
      <xdr:row>104</xdr:row>
      <xdr:rowOff>104139</xdr:rowOff>
    </xdr:to>
    <xdr:sp macro="" textlink="">
      <xdr:nvSpPr>
        <xdr:cNvPr id="420" name="楕円 419">
          <a:extLst>
            <a:ext uri="{FF2B5EF4-FFF2-40B4-BE49-F238E27FC236}">
              <a16:creationId xmlns:a16="http://schemas.microsoft.com/office/drawing/2014/main" id="{A55DA029-0B8F-4EB3-A246-23E54BAAE10F}"/>
            </a:ext>
          </a:extLst>
        </xdr:cNvPr>
        <xdr:cNvSpPr/>
      </xdr:nvSpPr>
      <xdr:spPr>
        <a:xfrm>
          <a:off x="3384550" y="172618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53339</xdr:rowOff>
    </xdr:from>
    <xdr:to>
      <xdr:col>24</xdr:col>
      <xdr:colOff>63500</xdr:colOff>
      <xdr:row>104</xdr:row>
      <xdr:rowOff>85998</xdr:rowOff>
    </xdr:to>
    <xdr:cxnSp macro="">
      <xdr:nvCxnSpPr>
        <xdr:cNvPr id="421" name="直線コネクタ 420">
          <a:extLst>
            <a:ext uri="{FF2B5EF4-FFF2-40B4-BE49-F238E27FC236}">
              <a16:creationId xmlns:a16="http://schemas.microsoft.com/office/drawing/2014/main" id="{93CB6AEF-CF33-4867-8399-5A5BE43D662A}"/>
            </a:ext>
          </a:extLst>
        </xdr:cNvPr>
        <xdr:cNvCxnSpPr/>
      </xdr:nvCxnSpPr>
      <xdr:spPr>
        <a:xfrm>
          <a:off x="3429000" y="17312639"/>
          <a:ext cx="7493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142966</xdr:rowOff>
    </xdr:from>
    <xdr:to>
      <xdr:col>15</xdr:col>
      <xdr:colOff>101600</xdr:colOff>
      <xdr:row>104</xdr:row>
      <xdr:rowOff>73116</xdr:rowOff>
    </xdr:to>
    <xdr:sp macro="" textlink="">
      <xdr:nvSpPr>
        <xdr:cNvPr id="422" name="楕円 421">
          <a:extLst>
            <a:ext uri="{FF2B5EF4-FFF2-40B4-BE49-F238E27FC236}">
              <a16:creationId xmlns:a16="http://schemas.microsoft.com/office/drawing/2014/main" id="{D3E930F3-5A4A-48FF-92D3-1BA11BF72149}"/>
            </a:ext>
          </a:extLst>
        </xdr:cNvPr>
        <xdr:cNvSpPr/>
      </xdr:nvSpPr>
      <xdr:spPr>
        <a:xfrm>
          <a:off x="2571750" y="172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22316</xdr:rowOff>
    </xdr:from>
    <xdr:to>
      <xdr:col>19</xdr:col>
      <xdr:colOff>177800</xdr:colOff>
      <xdr:row>104</xdr:row>
      <xdr:rowOff>53339</xdr:rowOff>
    </xdr:to>
    <xdr:cxnSp macro="">
      <xdr:nvCxnSpPr>
        <xdr:cNvPr id="423" name="直線コネクタ 422">
          <a:extLst>
            <a:ext uri="{FF2B5EF4-FFF2-40B4-BE49-F238E27FC236}">
              <a16:creationId xmlns:a16="http://schemas.microsoft.com/office/drawing/2014/main" id="{238684E9-20D9-4D29-BBB4-224F6B2E5B70}"/>
            </a:ext>
          </a:extLst>
        </xdr:cNvPr>
        <xdr:cNvCxnSpPr/>
      </xdr:nvCxnSpPr>
      <xdr:spPr>
        <a:xfrm>
          <a:off x="2622550" y="17281616"/>
          <a:ext cx="80645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110308</xdr:rowOff>
    </xdr:from>
    <xdr:to>
      <xdr:col>10</xdr:col>
      <xdr:colOff>165100</xdr:colOff>
      <xdr:row>104</xdr:row>
      <xdr:rowOff>40458</xdr:rowOff>
    </xdr:to>
    <xdr:sp macro="" textlink="">
      <xdr:nvSpPr>
        <xdr:cNvPr id="424" name="楕円 423">
          <a:extLst>
            <a:ext uri="{FF2B5EF4-FFF2-40B4-BE49-F238E27FC236}">
              <a16:creationId xmlns:a16="http://schemas.microsoft.com/office/drawing/2014/main" id="{370A80AF-38DB-4901-9218-33D8CFB24559}"/>
            </a:ext>
          </a:extLst>
        </xdr:cNvPr>
        <xdr:cNvSpPr/>
      </xdr:nvSpPr>
      <xdr:spPr>
        <a:xfrm>
          <a:off x="1778000" y="1719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161108</xdr:rowOff>
    </xdr:from>
    <xdr:to>
      <xdr:col>15</xdr:col>
      <xdr:colOff>50800</xdr:colOff>
      <xdr:row>104</xdr:row>
      <xdr:rowOff>22316</xdr:rowOff>
    </xdr:to>
    <xdr:cxnSp macro="">
      <xdr:nvCxnSpPr>
        <xdr:cNvPr id="425" name="直線コネクタ 424">
          <a:extLst>
            <a:ext uri="{FF2B5EF4-FFF2-40B4-BE49-F238E27FC236}">
              <a16:creationId xmlns:a16="http://schemas.microsoft.com/office/drawing/2014/main" id="{7D945148-AD4D-46FE-8196-6F50BA55A502}"/>
            </a:ext>
          </a:extLst>
        </xdr:cNvPr>
        <xdr:cNvCxnSpPr/>
      </xdr:nvCxnSpPr>
      <xdr:spPr>
        <a:xfrm>
          <a:off x="1828800" y="17248958"/>
          <a:ext cx="7937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77651</xdr:rowOff>
    </xdr:from>
    <xdr:to>
      <xdr:col>6</xdr:col>
      <xdr:colOff>38100</xdr:colOff>
      <xdr:row>104</xdr:row>
      <xdr:rowOff>7801</xdr:rowOff>
    </xdr:to>
    <xdr:sp macro="" textlink="">
      <xdr:nvSpPr>
        <xdr:cNvPr id="426" name="楕円 425">
          <a:extLst>
            <a:ext uri="{FF2B5EF4-FFF2-40B4-BE49-F238E27FC236}">
              <a16:creationId xmlns:a16="http://schemas.microsoft.com/office/drawing/2014/main" id="{36C65883-76EB-40D3-8043-6253D40BEDB0}"/>
            </a:ext>
          </a:extLst>
        </xdr:cNvPr>
        <xdr:cNvSpPr/>
      </xdr:nvSpPr>
      <xdr:spPr>
        <a:xfrm>
          <a:off x="984250" y="1716550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128451</xdr:rowOff>
    </xdr:from>
    <xdr:to>
      <xdr:col>10</xdr:col>
      <xdr:colOff>114300</xdr:colOff>
      <xdr:row>103</xdr:row>
      <xdr:rowOff>161108</xdr:rowOff>
    </xdr:to>
    <xdr:cxnSp macro="">
      <xdr:nvCxnSpPr>
        <xdr:cNvPr id="427" name="直線コネクタ 426">
          <a:extLst>
            <a:ext uri="{FF2B5EF4-FFF2-40B4-BE49-F238E27FC236}">
              <a16:creationId xmlns:a16="http://schemas.microsoft.com/office/drawing/2014/main" id="{BCA9CD33-D3CF-4492-B29E-A8B52D9721CB}"/>
            </a:ext>
          </a:extLst>
        </xdr:cNvPr>
        <xdr:cNvCxnSpPr/>
      </xdr:nvCxnSpPr>
      <xdr:spPr>
        <a:xfrm>
          <a:off x="1028700" y="17216301"/>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B833BD11-3956-466D-8D40-4C832A24A981}"/>
            </a:ext>
          </a:extLst>
        </xdr:cNvPr>
        <xdr:cNvSpPr txBox="1"/>
      </xdr:nvSpPr>
      <xdr:spPr>
        <a:xfrm>
          <a:off x="3239144" y="1750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16ED7EF5-0144-4FEE-9CBB-6612E0B21F26}"/>
            </a:ext>
          </a:extLst>
        </xdr:cNvPr>
        <xdr:cNvSpPr txBox="1"/>
      </xdr:nvSpPr>
      <xdr:spPr>
        <a:xfrm>
          <a:off x="2439044" y="17496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BD66545F-DE28-4D96-AED2-B2CB8BA8F242}"/>
            </a:ext>
          </a:extLst>
        </xdr:cNvPr>
        <xdr:cNvSpPr txBox="1"/>
      </xdr:nvSpPr>
      <xdr:spPr>
        <a:xfrm>
          <a:off x="1645294" y="1744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E1B2F6EB-AAAB-4B90-9D57-5860C2F23FE5}"/>
            </a:ext>
          </a:extLst>
        </xdr:cNvPr>
        <xdr:cNvSpPr txBox="1"/>
      </xdr:nvSpPr>
      <xdr:spPr>
        <a:xfrm>
          <a:off x="851544" y="1743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120666</xdr:rowOff>
    </xdr:from>
    <xdr:ext cx="405111" cy="259045"/>
    <xdr:sp macro="" textlink="">
      <xdr:nvSpPr>
        <xdr:cNvPr id="432" name="n_1mainValue【市民会館】&#10;有形固定資産減価償却率">
          <a:extLst>
            <a:ext uri="{FF2B5EF4-FFF2-40B4-BE49-F238E27FC236}">
              <a16:creationId xmlns:a16="http://schemas.microsoft.com/office/drawing/2014/main" id="{CB7CE82D-05EA-471F-B306-A2FC0B529200}"/>
            </a:ext>
          </a:extLst>
        </xdr:cNvPr>
        <xdr:cNvSpPr txBox="1"/>
      </xdr:nvSpPr>
      <xdr:spPr>
        <a:xfrm>
          <a:off x="32391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89643</xdr:rowOff>
    </xdr:from>
    <xdr:ext cx="405111" cy="259045"/>
    <xdr:sp macro="" textlink="">
      <xdr:nvSpPr>
        <xdr:cNvPr id="433" name="n_2mainValue【市民会館】&#10;有形固定資産減価償却率">
          <a:extLst>
            <a:ext uri="{FF2B5EF4-FFF2-40B4-BE49-F238E27FC236}">
              <a16:creationId xmlns:a16="http://schemas.microsoft.com/office/drawing/2014/main" id="{E1DB44C8-C562-43DF-A098-3B25B9378CC9}"/>
            </a:ext>
          </a:extLst>
        </xdr:cNvPr>
        <xdr:cNvSpPr txBox="1"/>
      </xdr:nvSpPr>
      <xdr:spPr>
        <a:xfrm>
          <a:off x="24390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56985</xdr:rowOff>
    </xdr:from>
    <xdr:ext cx="405111" cy="259045"/>
    <xdr:sp macro="" textlink="">
      <xdr:nvSpPr>
        <xdr:cNvPr id="434" name="n_3mainValue【市民会館】&#10;有形固定資産減価償却率">
          <a:extLst>
            <a:ext uri="{FF2B5EF4-FFF2-40B4-BE49-F238E27FC236}">
              <a16:creationId xmlns:a16="http://schemas.microsoft.com/office/drawing/2014/main" id="{61776386-DAA2-4FF5-8E34-F0D0BB4A63BE}"/>
            </a:ext>
          </a:extLst>
        </xdr:cNvPr>
        <xdr:cNvSpPr txBox="1"/>
      </xdr:nvSpPr>
      <xdr:spPr>
        <a:xfrm>
          <a:off x="1645294" y="16973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24328</xdr:rowOff>
    </xdr:from>
    <xdr:ext cx="405111" cy="259045"/>
    <xdr:sp macro="" textlink="">
      <xdr:nvSpPr>
        <xdr:cNvPr id="435" name="n_4mainValue【市民会館】&#10;有形固定資産減価償却率">
          <a:extLst>
            <a:ext uri="{FF2B5EF4-FFF2-40B4-BE49-F238E27FC236}">
              <a16:creationId xmlns:a16="http://schemas.microsoft.com/office/drawing/2014/main" id="{DEFFAF82-1A36-4772-A7CB-F5A81DA169AD}"/>
            </a:ext>
          </a:extLst>
        </xdr:cNvPr>
        <xdr:cNvSpPr txBox="1"/>
      </xdr:nvSpPr>
      <xdr:spPr>
        <a:xfrm>
          <a:off x="851544" y="1694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108B9A7A-59BA-4FE2-87C0-7E02A2AC6CC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6D62E089-BAA4-4A74-BF1A-29D59D3B4FA6}"/>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4A44D3D0-E308-4A79-8AA4-52CA60E8F0E2}"/>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A8679FFA-B7AF-4EE8-AFC4-86F8A6C65A4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23D2D28F-7550-44BE-8E06-D4E23EE7EC1B}"/>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7AD83ACF-40B6-4A03-B821-55993486B28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A704A9E8-ABFA-4972-8E8C-8DB7E994925C}"/>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BAC8B68-BB9B-4192-99D9-49E432D603F7}"/>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E3BDEAD4-8CDB-4A10-9B2A-A81DF1972E9C}"/>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21B4C4D5-3946-4CE1-BD38-7517EC0E1026}"/>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542B705B-35AD-48DF-ABCE-673520E75B06}"/>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C09F51F9-838C-40B8-AF56-55C490FEE2FB}"/>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7141F45B-79DC-4353-85F4-3D258E0FACAD}"/>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D31DC64E-6F74-4A3A-B4A8-EBBF753D216C}"/>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1BA002D7-5861-42FB-B92C-51296A6AC921}"/>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F7EAABDD-C81D-42E3-8D28-E6EE4ED0F618}"/>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F5F56EC0-7B7F-4D8C-8139-C5FC81F28377}"/>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971E436E-6BBC-4EDF-923C-60D25851E848}"/>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58AB884E-4801-45A6-871F-F30849ACDCC4}"/>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7A2F4B54-C3C1-483B-8312-1E6849114A0F}"/>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AC08B826-AA94-42A7-B12C-1824D0AED735}"/>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76EBD423-074C-43A7-8924-88E06AE13CDE}"/>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5A703848-AC84-45B4-9C1A-FF17EBD4530A}"/>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4FF446B4-19A3-4C16-A9DC-315E17113075}"/>
            </a:ext>
          </a:extLst>
        </xdr:cNvPr>
        <xdr:cNvCxnSpPr/>
      </xdr:nvCxnSpPr>
      <xdr:spPr>
        <a:xfrm flipV="1">
          <a:off x="9429115" y="164858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72B7EAA2-F3CD-43B4-BA07-91010C7ED385}"/>
            </a:ext>
          </a:extLst>
        </xdr:cNvPr>
        <xdr:cNvSpPr txBox="1"/>
      </xdr:nvSpPr>
      <xdr:spPr>
        <a:xfrm>
          <a:off x="9467850" y="18038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E6D49D14-7C3A-4FFA-B2CC-A8BCB7FB9D20}"/>
            </a:ext>
          </a:extLst>
        </xdr:cNvPr>
        <xdr:cNvCxnSpPr/>
      </xdr:nvCxnSpPr>
      <xdr:spPr>
        <a:xfrm>
          <a:off x="9359900" y="180346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B460C306-298D-46E7-92A9-468DE2F74A9D}"/>
            </a:ext>
          </a:extLst>
        </xdr:cNvPr>
        <xdr:cNvSpPr txBox="1"/>
      </xdr:nvSpPr>
      <xdr:spPr>
        <a:xfrm>
          <a:off x="9467850" y="1626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730040E7-782E-4E83-97D6-E879A7E6B5A1}"/>
            </a:ext>
          </a:extLst>
        </xdr:cNvPr>
        <xdr:cNvCxnSpPr/>
      </xdr:nvCxnSpPr>
      <xdr:spPr>
        <a:xfrm>
          <a:off x="9359900" y="16485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002BF341-C326-4CD3-B8EE-3BF4EE41C0EB}"/>
            </a:ext>
          </a:extLst>
        </xdr:cNvPr>
        <xdr:cNvSpPr txBox="1"/>
      </xdr:nvSpPr>
      <xdr:spPr>
        <a:xfrm>
          <a:off x="9467850" y="1763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AB340DF1-8CE4-4D0C-B4C5-D119F3BB0F8C}"/>
            </a:ext>
          </a:extLst>
        </xdr:cNvPr>
        <xdr:cNvSpPr/>
      </xdr:nvSpPr>
      <xdr:spPr>
        <a:xfrm>
          <a:off x="9398000" y="17658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EB8A158-B51D-44BE-AFD4-B115D21DFBFF}"/>
            </a:ext>
          </a:extLst>
        </xdr:cNvPr>
        <xdr:cNvSpPr/>
      </xdr:nvSpPr>
      <xdr:spPr>
        <a:xfrm>
          <a:off x="8636000" y="176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931EEBEC-4DCA-4C79-B92C-D53A86AD9B59}"/>
            </a:ext>
          </a:extLst>
        </xdr:cNvPr>
        <xdr:cNvSpPr/>
      </xdr:nvSpPr>
      <xdr:spPr>
        <a:xfrm>
          <a:off x="7842250" y="176676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F31E6946-C186-4E2D-B463-BD1649146AD4}"/>
            </a:ext>
          </a:extLst>
        </xdr:cNvPr>
        <xdr:cNvSpPr/>
      </xdr:nvSpPr>
      <xdr:spPr>
        <a:xfrm>
          <a:off x="7029450" y="1767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33FD8B47-1C94-4188-BC03-E5EB3C8F0658}"/>
            </a:ext>
          </a:extLst>
        </xdr:cNvPr>
        <xdr:cNvSpPr/>
      </xdr:nvSpPr>
      <xdr:spPr>
        <a:xfrm>
          <a:off x="6235700" y="1768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01557B5-F9C1-4D26-9BC6-E18289A3114F}"/>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CA0611A-A4CE-4F63-AF52-7E42A7F3225B}"/>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C71B315-D641-4F4A-8A35-A74585D9303E}"/>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51EA165-031F-46C4-8413-6126DF49462B}"/>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54567C0-598D-4BCD-9271-D63C41ADC2BD}"/>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151130</xdr:rowOff>
    </xdr:from>
    <xdr:to>
      <xdr:col>55</xdr:col>
      <xdr:colOff>50800</xdr:colOff>
      <xdr:row>106</xdr:row>
      <xdr:rowOff>81280</xdr:rowOff>
    </xdr:to>
    <xdr:sp macro="" textlink="">
      <xdr:nvSpPr>
        <xdr:cNvPr id="475" name="楕円 474">
          <a:extLst>
            <a:ext uri="{FF2B5EF4-FFF2-40B4-BE49-F238E27FC236}">
              <a16:creationId xmlns:a16="http://schemas.microsoft.com/office/drawing/2014/main" id="{E85C276B-17DB-43BA-A5F2-D2AADC124F23}"/>
            </a:ext>
          </a:extLst>
        </xdr:cNvPr>
        <xdr:cNvSpPr/>
      </xdr:nvSpPr>
      <xdr:spPr>
        <a:xfrm>
          <a:off x="9398000" y="17581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2557</xdr:rowOff>
    </xdr:from>
    <xdr:ext cx="469744" cy="259045"/>
    <xdr:sp macro="" textlink="">
      <xdr:nvSpPr>
        <xdr:cNvPr id="476" name="【市民会館】&#10;一人当たり面積該当値テキスト">
          <a:extLst>
            <a:ext uri="{FF2B5EF4-FFF2-40B4-BE49-F238E27FC236}">
              <a16:creationId xmlns:a16="http://schemas.microsoft.com/office/drawing/2014/main" id="{B6C0785D-6500-410A-BA4F-F3C1133782D1}"/>
            </a:ext>
          </a:extLst>
        </xdr:cNvPr>
        <xdr:cNvSpPr txBox="1"/>
      </xdr:nvSpPr>
      <xdr:spPr>
        <a:xfrm>
          <a:off x="9467850" y="1743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158750</xdr:rowOff>
    </xdr:from>
    <xdr:to>
      <xdr:col>50</xdr:col>
      <xdr:colOff>165100</xdr:colOff>
      <xdr:row>106</xdr:row>
      <xdr:rowOff>88900</xdr:rowOff>
    </xdr:to>
    <xdr:sp macro="" textlink="">
      <xdr:nvSpPr>
        <xdr:cNvPr id="477" name="楕円 476">
          <a:extLst>
            <a:ext uri="{FF2B5EF4-FFF2-40B4-BE49-F238E27FC236}">
              <a16:creationId xmlns:a16="http://schemas.microsoft.com/office/drawing/2014/main" id="{9EA74143-877B-443B-9C63-59F93ECCE318}"/>
            </a:ext>
          </a:extLst>
        </xdr:cNvPr>
        <xdr:cNvSpPr/>
      </xdr:nvSpPr>
      <xdr:spPr>
        <a:xfrm>
          <a:off x="8636000" y="175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30480</xdr:rowOff>
    </xdr:from>
    <xdr:to>
      <xdr:col>55</xdr:col>
      <xdr:colOff>0</xdr:colOff>
      <xdr:row>106</xdr:row>
      <xdr:rowOff>38100</xdr:rowOff>
    </xdr:to>
    <xdr:cxnSp macro="">
      <xdr:nvCxnSpPr>
        <xdr:cNvPr id="478" name="直線コネクタ 477">
          <a:extLst>
            <a:ext uri="{FF2B5EF4-FFF2-40B4-BE49-F238E27FC236}">
              <a16:creationId xmlns:a16="http://schemas.microsoft.com/office/drawing/2014/main" id="{7A6D49A4-6E2A-48EE-A991-866B5EBB3BB8}"/>
            </a:ext>
          </a:extLst>
        </xdr:cNvPr>
        <xdr:cNvCxnSpPr/>
      </xdr:nvCxnSpPr>
      <xdr:spPr>
        <a:xfrm flipV="1">
          <a:off x="8686800" y="1763268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79" name="楕円 478">
          <a:extLst>
            <a:ext uri="{FF2B5EF4-FFF2-40B4-BE49-F238E27FC236}">
              <a16:creationId xmlns:a16="http://schemas.microsoft.com/office/drawing/2014/main" id="{BC70E892-FDB0-4F5A-8D06-FD1B128730EF}"/>
            </a:ext>
          </a:extLst>
        </xdr:cNvPr>
        <xdr:cNvSpPr/>
      </xdr:nvSpPr>
      <xdr:spPr>
        <a:xfrm>
          <a:off x="7842250" y="175933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38100</xdr:rowOff>
    </xdr:from>
    <xdr:to>
      <xdr:col>50</xdr:col>
      <xdr:colOff>114300</xdr:colOff>
      <xdr:row>106</xdr:row>
      <xdr:rowOff>41911</xdr:rowOff>
    </xdr:to>
    <xdr:cxnSp macro="">
      <xdr:nvCxnSpPr>
        <xdr:cNvPr id="480" name="直線コネクタ 479">
          <a:extLst>
            <a:ext uri="{FF2B5EF4-FFF2-40B4-BE49-F238E27FC236}">
              <a16:creationId xmlns:a16="http://schemas.microsoft.com/office/drawing/2014/main" id="{0ADCAF61-FBFC-4938-B178-FAC57446EF17}"/>
            </a:ext>
          </a:extLst>
        </xdr:cNvPr>
        <xdr:cNvCxnSpPr/>
      </xdr:nvCxnSpPr>
      <xdr:spPr>
        <a:xfrm flipV="1">
          <a:off x="7886700" y="17640300"/>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166370</xdr:rowOff>
    </xdr:from>
    <xdr:to>
      <xdr:col>41</xdr:col>
      <xdr:colOff>101600</xdr:colOff>
      <xdr:row>106</xdr:row>
      <xdr:rowOff>96520</xdr:rowOff>
    </xdr:to>
    <xdr:sp macro="" textlink="">
      <xdr:nvSpPr>
        <xdr:cNvPr id="481" name="楕円 480">
          <a:extLst>
            <a:ext uri="{FF2B5EF4-FFF2-40B4-BE49-F238E27FC236}">
              <a16:creationId xmlns:a16="http://schemas.microsoft.com/office/drawing/2014/main" id="{211FC8DF-BA36-4CB9-BB94-0DFE74D1C9D3}"/>
            </a:ext>
          </a:extLst>
        </xdr:cNvPr>
        <xdr:cNvSpPr/>
      </xdr:nvSpPr>
      <xdr:spPr>
        <a:xfrm>
          <a:off x="7029450" y="175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41911</xdr:rowOff>
    </xdr:from>
    <xdr:to>
      <xdr:col>45</xdr:col>
      <xdr:colOff>177800</xdr:colOff>
      <xdr:row>106</xdr:row>
      <xdr:rowOff>45720</xdr:rowOff>
    </xdr:to>
    <xdr:cxnSp macro="">
      <xdr:nvCxnSpPr>
        <xdr:cNvPr id="482" name="直線コネクタ 481">
          <a:extLst>
            <a:ext uri="{FF2B5EF4-FFF2-40B4-BE49-F238E27FC236}">
              <a16:creationId xmlns:a16="http://schemas.microsoft.com/office/drawing/2014/main" id="{861077D8-386F-437F-8E8A-438C439E302B}"/>
            </a:ext>
          </a:extLst>
        </xdr:cNvPr>
        <xdr:cNvCxnSpPr/>
      </xdr:nvCxnSpPr>
      <xdr:spPr>
        <a:xfrm flipV="1">
          <a:off x="7080250" y="17644111"/>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83" name="楕円 482">
          <a:extLst>
            <a:ext uri="{FF2B5EF4-FFF2-40B4-BE49-F238E27FC236}">
              <a16:creationId xmlns:a16="http://schemas.microsoft.com/office/drawing/2014/main" id="{1C72C75E-C386-4A26-8F4B-1048091A4DBB}"/>
            </a:ext>
          </a:extLst>
        </xdr:cNvPr>
        <xdr:cNvSpPr/>
      </xdr:nvSpPr>
      <xdr:spPr>
        <a:xfrm>
          <a:off x="6235700" y="176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45720</xdr:rowOff>
    </xdr:from>
    <xdr:to>
      <xdr:col>41</xdr:col>
      <xdr:colOff>50800</xdr:colOff>
      <xdr:row>106</xdr:row>
      <xdr:rowOff>49530</xdr:rowOff>
    </xdr:to>
    <xdr:cxnSp macro="">
      <xdr:nvCxnSpPr>
        <xdr:cNvPr id="484" name="直線コネクタ 483">
          <a:extLst>
            <a:ext uri="{FF2B5EF4-FFF2-40B4-BE49-F238E27FC236}">
              <a16:creationId xmlns:a16="http://schemas.microsoft.com/office/drawing/2014/main" id="{E2B04D64-4E4F-4B16-828B-8EA77A24AF10}"/>
            </a:ext>
          </a:extLst>
        </xdr:cNvPr>
        <xdr:cNvCxnSpPr/>
      </xdr:nvCxnSpPr>
      <xdr:spPr>
        <a:xfrm flipV="1">
          <a:off x="6286500" y="1764792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3D06D4C7-A50D-4E1E-B239-172EA44DCE3A}"/>
            </a:ext>
          </a:extLst>
        </xdr:cNvPr>
        <xdr:cNvSpPr txBox="1"/>
      </xdr:nvSpPr>
      <xdr:spPr>
        <a:xfrm>
          <a:off x="8458277" y="1776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C934E01C-1DDC-4A97-BEDD-22AE44B8CC47}"/>
            </a:ext>
          </a:extLst>
        </xdr:cNvPr>
        <xdr:cNvSpPr txBox="1"/>
      </xdr:nvSpPr>
      <xdr:spPr>
        <a:xfrm>
          <a:off x="7677227" y="1776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A139E38E-824F-46ED-83B2-F4C1B6377866}"/>
            </a:ext>
          </a:extLst>
        </xdr:cNvPr>
        <xdr:cNvSpPr txBox="1"/>
      </xdr:nvSpPr>
      <xdr:spPr>
        <a:xfrm>
          <a:off x="6864427" y="1776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3BEC5039-D9E7-47AF-9DDD-DE00E2557F1C}"/>
            </a:ext>
          </a:extLst>
        </xdr:cNvPr>
        <xdr:cNvSpPr txBox="1"/>
      </xdr:nvSpPr>
      <xdr:spPr>
        <a:xfrm>
          <a:off x="6070677" y="1778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105427</xdr:rowOff>
    </xdr:from>
    <xdr:ext cx="469744" cy="259045"/>
    <xdr:sp macro="" textlink="">
      <xdr:nvSpPr>
        <xdr:cNvPr id="489" name="n_1mainValue【市民会館】&#10;一人当たり面積">
          <a:extLst>
            <a:ext uri="{FF2B5EF4-FFF2-40B4-BE49-F238E27FC236}">
              <a16:creationId xmlns:a16="http://schemas.microsoft.com/office/drawing/2014/main" id="{6B7436AF-546D-404B-8ECE-B7F0474894B4}"/>
            </a:ext>
          </a:extLst>
        </xdr:cNvPr>
        <xdr:cNvSpPr txBox="1"/>
      </xdr:nvSpPr>
      <xdr:spPr>
        <a:xfrm>
          <a:off x="8458277"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490" name="n_2mainValue【市民会館】&#10;一人当たり面積">
          <a:extLst>
            <a:ext uri="{FF2B5EF4-FFF2-40B4-BE49-F238E27FC236}">
              <a16:creationId xmlns:a16="http://schemas.microsoft.com/office/drawing/2014/main" id="{C79DB4B6-7079-48C5-A7BB-612EAD8B008E}"/>
            </a:ext>
          </a:extLst>
        </xdr:cNvPr>
        <xdr:cNvSpPr txBox="1"/>
      </xdr:nvSpPr>
      <xdr:spPr>
        <a:xfrm>
          <a:off x="7677227" y="1736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113047</xdr:rowOff>
    </xdr:from>
    <xdr:ext cx="469744" cy="259045"/>
    <xdr:sp macro="" textlink="">
      <xdr:nvSpPr>
        <xdr:cNvPr id="491" name="n_3mainValue【市民会館】&#10;一人当たり面積">
          <a:extLst>
            <a:ext uri="{FF2B5EF4-FFF2-40B4-BE49-F238E27FC236}">
              <a16:creationId xmlns:a16="http://schemas.microsoft.com/office/drawing/2014/main" id="{3686C583-F612-4DC5-8DB5-6356A3F83E40}"/>
            </a:ext>
          </a:extLst>
        </xdr:cNvPr>
        <xdr:cNvSpPr txBox="1"/>
      </xdr:nvSpPr>
      <xdr:spPr>
        <a:xfrm>
          <a:off x="6864427" y="173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116857</xdr:rowOff>
    </xdr:from>
    <xdr:ext cx="469744" cy="259045"/>
    <xdr:sp macro="" textlink="">
      <xdr:nvSpPr>
        <xdr:cNvPr id="492" name="n_4mainValue【市民会館】&#10;一人当たり面積">
          <a:extLst>
            <a:ext uri="{FF2B5EF4-FFF2-40B4-BE49-F238E27FC236}">
              <a16:creationId xmlns:a16="http://schemas.microsoft.com/office/drawing/2014/main" id="{BB91126C-5281-45A1-B34D-A9687A1874D0}"/>
            </a:ext>
          </a:extLst>
        </xdr:cNvPr>
        <xdr:cNvSpPr txBox="1"/>
      </xdr:nvSpPr>
      <xdr:spPr>
        <a:xfrm>
          <a:off x="6070677" y="1737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4C347C6E-95C4-4102-A74D-58F4C1697522}"/>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EA3B7CC-EDD6-4442-A9E3-B8F04C606CA4}"/>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68F52ADB-EDD2-40AE-8D37-B188CF0B4DFD}"/>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EFB65D27-1100-42B2-A3AE-CD96439DB157}"/>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B3A3CEAD-B840-41D0-A5F8-117C21F1C082}"/>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C1A4942E-14A0-4647-B5AD-5E30DC0B24CE}"/>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84344672-ED97-442B-A543-AB63654D816B}"/>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C5150792-EB83-44EA-B0E3-910BA9D0EABD}"/>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C3670327-2FA5-4DDF-B23A-A94CA82517A2}"/>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C9DA4169-9E37-4F5E-B4CF-E0C26D92B85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BA8E15C6-B2E5-465F-8432-98BF67496E54}"/>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5690D0D5-C878-4188-AEBE-A0E611C85329}"/>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F51AA946-5206-4343-8854-46543D0AF5EE}"/>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531EF288-8236-49C8-AC47-06F857463683}"/>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237664C8-031F-4AED-A885-3FCB5355B1F3}"/>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E9EEDB51-148C-42ED-854A-944B966CBC66}"/>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936C36CE-21BD-42C9-82D4-F74AB9E5A4D5}"/>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EAE8152A-7EC7-43A6-9E33-432990A6758D}"/>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36624F27-2082-4B08-9E7B-845459C8F180}"/>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A30E69B2-31A9-48FD-955A-C2E3089CED98}"/>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242313C7-7F3A-464D-ADF1-7149EB388B33}"/>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26C23689-D371-4A92-B71D-884375C9183D}"/>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8762012C-1287-429C-B2CF-90060CE86C0D}"/>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EBFA1322-AC9B-49A0-B3B9-2035BA0D28CF}"/>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139B743E-581F-4E7A-A901-32F0CEFC744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58C6DC9B-9D93-454C-B3DF-EF0FFF5985DE}"/>
            </a:ext>
          </a:extLst>
        </xdr:cNvPr>
        <xdr:cNvCxnSpPr/>
      </xdr:nvCxnSpPr>
      <xdr:spPr>
        <a:xfrm flipV="1">
          <a:off x="14699614" y="5620839"/>
          <a:ext cx="0" cy="135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C750C746-E501-4A28-B455-9F202D39930D}"/>
            </a:ext>
          </a:extLst>
        </xdr:cNvPr>
        <xdr:cNvSpPr txBox="1"/>
      </xdr:nvSpPr>
      <xdr:spPr>
        <a:xfrm>
          <a:off x="14738350" y="6983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BC6A44E5-81E5-4924-AE4B-F93BD64A9139}"/>
            </a:ext>
          </a:extLst>
        </xdr:cNvPr>
        <xdr:cNvCxnSpPr/>
      </xdr:nvCxnSpPr>
      <xdr:spPr>
        <a:xfrm>
          <a:off x="14611350" y="69791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1A33D6BA-D9EF-442C-8229-7CAF2469246A}"/>
            </a:ext>
          </a:extLst>
        </xdr:cNvPr>
        <xdr:cNvSpPr txBox="1"/>
      </xdr:nvSpPr>
      <xdr:spPr>
        <a:xfrm>
          <a:off x="14738350" y="5408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96D23CC7-1676-4899-9F64-9EC0B82A378D}"/>
            </a:ext>
          </a:extLst>
        </xdr:cNvPr>
        <xdr:cNvCxnSpPr/>
      </xdr:nvCxnSpPr>
      <xdr:spPr>
        <a:xfrm>
          <a:off x="14611350" y="56208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546E09C0-07A1-4B61-8536-0C94649DC2CA}"/>
            </a:ext>
          </a:extLst>
        </xdr:cNvPr>
        <xdr:cNvSpPr txBox="1"/>
      </xdr:nvSpPr>
      <xdr:spPr>
        <a:xfrm>
          <a:off x="14738350" y="62990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538B2695-3C95-4D55-8A60-28DC72501FA3}"/>
            </a:ext>
          </a:extLst>
        </xdr:cNvPr>
        <xdr:cNvSpPr/>
      </xdr:nvSpPr>
      <xdr:spPr>
        <a:xfrm>
          <a:off x="14649450" y="64476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4E8A2CDB-ADC7-4BD3-9491-4AE4BA29AF0D}"/>
            </a:ext>
          </a:extLst>
        </xdr:cNvPr>
        <xdr:cNvSpPr/>
      </xdr:nvSpPr>
      <xdr:spPr>
        <a:xfrm>
          <a:off x="13887450" y="64280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8FFC6E3F-E0A4-482A-93DA-8BDB5434A4A2}"/>
            </a:ext>
          </a:extLst>
        </xdr:cNvPr>
        <xdr:cNvSpPr/>
      </xdr:nvSpPr>
      <xdr:spPr>
        <a:xfrm>
          <a:off x="13093700" y="645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384DD042-7C80-4E1C-A5A1-03E6C32B15DC}"/>
            </a:ext>
          </a:extLst>
        </xdr:cNvPr>
        <xdr:cNvSpPr/>
      </xdr:nvSpPr>
      <xdr:spPr>
        <a:xfrm>
          <a:off x="12299950" y="642148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CBFDC42F-0EB5-4615-824F-00229FAE0573}"/>
            </a:ext>
          </a:extLst>
        </xdr:cNvPr>
        <xdr:cNvSpPr/>
      </xdr:nvSpPr>
      <xdr:spPr>
        <a:xfrm>
          <a:off x="11487150" y="6370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EFE0C81-36F9-4306-8FDD-7E54CB7AE64B}"/>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FAC88B0-E527-4CCD-8D7B-A0A8A3B183A9}"/>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4A977AF-EE6D-4C0B-A2C7-1C37129760B8}"/>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43E5052-F866-4103-B626-FBD270DCC4C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904A679-DD49-4C94-84AC-3B0AAA7A1E28}"/>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169091</xdr:rowOff>
    </xdr:from>
    <xdr:to>
      <xdr:col>85</xdr:col>
      <xdr:colOff>177800</xdr:colOff>
      <xdr:row>39</xdr:row>
      <xdr:rowOff>99241</xdr:rowOff>
    </xdr:to>
    <xdr:sp macro="" textlink="">
      <xdr:nvSpPr>
        <xdr:cNvPr id="534" name="楕円 533">
          <a:extLst>
            <a:ext uri="{FF2B5EF4-FFF2-40B4-BE49-F238E27FC236}">
              <a16:creationId xmlns:a16="http://schemas.microsoft.com/office/drawing/2014/main" id="{0E5641CE-4ACA-45F0-B904-6CD8FA5F97C3}"/>
            </a:ext>
          </a:extLst>
        </xdr:cNvPr>
        <xdr:cNvSpPr/>
      </xdr:nvSpPr>
      <xdr:spPr>
        <a:xfrm>
          <a:off x="14649450" y="644289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147518</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FE6A7BFD-7E6C-4614-ABCC-E7833C6E5BAC}"/>
            </a:ext>
          </a:extLst>
        </xdr:cNvPr>
        <xdr:cNvSpPr txBox="1"/>
      </xdr:nvSpPr>
      <xdr:spPr>
        <a:xfrm>
          <a:off x="14738350" y="6427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156028</xdr:rowOff>
    </xdr:from>
    <xdr:to>
      <xdr:col>81</xdr:col>
      <xdr:colOff>101600</xdr:colOff>
      <xdr:row>39</xdr:row>
      <xdr:rowOff>86178</xdr:rowOff>
    </xdr:to>
    <xdr:sp macro="" textlink="">
      <xdr:nvSpPr>
        <xdr:cNvPr id="536" name="楕円 535">
          <a:extLst>
            <a:ext uri="{FF2B5EF4-FFF2-40B4-BE49-F238E27FC236}">
              <a16:creationId xmlns:a16="http://schemas.microsoft.com/office/drawing/2014/main" id="{B089CBA7-80A2-437A-9E6F-56462A3A350D}"/>
            </a:ext>
          </a:extLst>
        </xdr:cNvPr>
        <xdr:cNvSpPr/>
      </xdr:nvSpPr>
      <xdr:spPr>
        <a:xfrm>
          <a:off x="13887450" y="64361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35378</xdr:rowOff>
    </xdr:from>
    <xdr:to>
      <xdr:col>85</xdr:col>
      <xdr:colOff>127000</xdr:colOff>
      <xdr:row>39</xdr:row>
      <xdr:rowOff>48441</xdr:rowOff>
    </xdr:to>
    <xdr:cxnSp macro="">
      <xdr:nvCxnSpPr>
        <xdr:cNvPr id="537" name="直線コネクタ 536">
          <a:extLst>
            <a:ext uri="{FF2B5EF4-FFF2-40B4-BE49-F238E27FC236}">
              <a16:creationId xmlns:a16="http://schemas.microsoft.com/office/drawing/2014/main" id="{A116E1CB-A4E0-4BCA-842B-15C0FFED52E4}"/>
            </a:ext>
          </a:extLst>
        </xdr:cNvPr>
        <xdr:cNvCxnSpPr/>
      </xdr:nvCxnSpPr>
      <xdr:spPr>
        <a:xfrm>
          <a:off x="13938250" y="6480628"/>
          <a:ext cx="762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128270</xdr:rowOff>
    </xdr:from>
    <xdr:to>
      <xdr:col>76</xdr:col>
      <xdr:colOff>165100</xdr:colOff>
      <xdr:row>40</xdr:row>
      <xdr:rowOff>58420</xdr:rowOff>
    </xdr:to>
    <xdr:sp macro="" textlink="">
      <xdr:nvSpPr>
        <xdr:cNvPr id="538" name="楕円 537">
          <a:extLst>
            <a:ext uri="{FF2B5EF4-FFF2-40B4-BE49-F238E27FC236}">
              <a16:creationId xmlns:a16="http://schemas.microsoft.com/office/drawing/2014/main" id="{DC4CF540-22BB-4B4B-AB6D-A9B38F0C2910}"/>
            </a:ext>
          </a:extLst>
        </xdr:cNvPr>
        <xdr:cNvSpPr/>
      </xdr:nvSpPr>
      <xdr:spPr>
        <a:xfrm>
          <a:off x="13093700" y="657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35378</xdr:rowOff>
    </xdr:from>
    <xdr:to>
      <xdr:col>81</xdr:col>
      <xdr:colOff>50800</xdr:colOff>
      <xdr:row>40</xdr:row>
      <xdr:rowOff>7620</xdr:rowOff>
    </xdr:to>
    <xdr:cxnSp macro="">
      <xdr:nvCxnSpPr>
        <xdr:cNvPr id="539" name="直線コネクタ 538">
          <a:extLst>
            <a:ext uri="{FF2B5EF4-FFF2-40B4-BE49-F238E27FC236}">
              <a16:creationId xmlns:a16="http://schemas.microsoft.com/office/drawing/2014/main" id="{FE15317C-254F-4D95-A8B1-7526FEA4E9DD}"/>
            </a:ext>
          </a:extLst>
        </xdr:cNvPr>
        <xdr:cNvCxnSpPr/>
      </xdr:nvCxnSpPr>
      <xdr:spPr>
        <a:xfrm flipV="1">
          <a:off x="13144500" y="6480628"/>
          <a:ext cx="793750" cy="13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92347</xdr:rowOff>
    </xdr:from>
    <xdr:to>
      <xdr:col>72</xdr:col>
      <xdr:colOff>38100</xdr:colOff>
      <xdr:row>40</xdr:row>
      <xdr:rowOff>22497</xdr:rowOff>
    </xdr:to>
    <xdr:sp macro="" textlink="">
      <xdr:nvSpPr>
        <xdr:cNvPr id="540" name="楕円 539">
          <a:extLst>
            <a:ext uri="{FF2B5EF4-FFF2-40B4-BE49-F238E27FC236}">
              <a16:creationId xmlns:a16="http://schemas.microsoft.com/office/drawing/2014/main" id="{D1FE2BDA-E3EC-4E36-A060-9B2604A4B1B7}"/>
            </a:ext>
          </a:extLst>
        </xdr:cNvPr>
        <xdr:cNvSpPr/>
      </xdr:nvSpPr>
      <xdr:spPr>
        <a:xfrm>
          <a:off x="12299950" y="65375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143147</xdr:rowOff>
    </xdr:from>
    <xdr:to>
      <xdr:col>76</xdr:col>
      <xdr:colOff>114300</xdr:colOff>
      <xdr:row>40</xdr:row>
      <xdr:rowOff>7620</xdr:rowOff>
    </xdr:to>
    <xdr:cxnSp macro="">
      <xdr:nvCxnSpPr>
        <xdr:cNvPr id="541" name="直線コネクタ 540">
          <a:extLst>
            <a:ext uri="{FF2B5EF4-FFF2-40B4-BE49-F238E27FC236}">
              <a16:creationId xmlns:a16="http://schemas.microsoft.com/office/drawing/2014/main" id="{8B5C1B49-4F13-4C08-9478-1854554F20F1}"/>
            </a:ext>
          </a:extLst>
        </xdr:cNvPr>
        <xdr:cNvCxnSpPr/>
      </xdr:nvCxnSpPr>
      <xdr:spPr>
        <a:xfrm>
          <a:off x="12344400" y="6588397"/>
          <a:ext cx="800100" cy="2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67854</xdr:rowOff>
    </xdr:from>
    <xdr:to>
      <xdr:col>67</xdr:col>
      <xdr:colOff>101600</xdr:colOff>
      <xdr:row>40</xdr:row>
      <xdr:rowOff>169454</xdr:rowOff>
    </xdr:to>
    <xdr:sp macro="" textlink="">
      <xdr:nvSpPr>
        <xdr:cNvPr id="542" name="楕円 541">
          <a:extLst>
            <a:ext uri="{FF2B5EF4-FFF2-40B4-BE49-F238E27FC236}">
              <a16:creationId xmlns:a16="http://schemas.microsoft.com/office/drawing/2014/main" id="{FCBF36CD-D11C-4EC2-A072-1F3B3FBFF586}"/>
            </a:ext>
          </a:extLst>
        </xdr:cNvPr>
        <xdr:cNvSpPr/>
      </xdr:nvSpPr>
      <xdr:spPr>
        <a:xfrm>
          <a:off x="11487150" y="66782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143147</xdr:rowOff>
    </xdr:from>
    <xdr:to>
      <xdr:col>71</xdr:col>
      <xdr:colOff>177800</xdr:colOff>
      <xdr:row>40</xdr:row>
      <xdr:rowOff>118654</xdr:rowOff>
    </xdr:to>
    <xdr:cxnSp macro="">
      <xdr:nvCxnSpPr>
        <xdr:cNvPr id="543" name="直線コネクタ 542">
          <a:extLst>
            <a:ext uri="{FF2B5EF4-FFF2-40B4-BE49-F238E27FC236}">
              <a16:creationId xmlns:a16="http://schemas.microsoft.com/office/drawing/2014/main" id="{562EE097-58D1-4DCF-B69F-2A746514D2EB}"/>
            </a:ext>
          </a:extLst>
        </xdr:cNvPr>
        <xdr:cNvCxnSpPr/>
      </xdr:nvCxnSpPr>
      <xdr:spPr>
        <a:xfrm flipV="1">
          <a:off x="11537950" y="6588397"/>
          <a:ext cx="806450" cy="14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89F2CA2B-C23C-4451-A96A-0C7CABBA9C8C}"/>
            </a:ext>
          </a:extLst>
        </xdr:cNvPr>
        <xdr:cNvSpPr txBox="1"/>
      </xdr:nvSpPr>
      <xdr:spPr>
        <a:xfrm>
          <a:off x="137420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14144289-BEC3-4FA6-A921-363B0C1697D9}"/>
            </a:ext>
          </a:extLst>
        </xdr:cNvPr>
        <xdr:cNvSpPr txBox="1"/>
      </xdr:nvSpPr>
      <xdr:spPr>
        <a:xfrm>
          <a:off x="1296099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CE2AECE0-84A3-42D2-B262-C5120FD07645}"/>
            </a:ext>
          </a:extLst>
        </xdr:cNvPr>
        <xdr:cNvSpPr txBox="1"/>
      </xdr:nvSpPr>
      <xdr:spPr>
        <a:xfrm>
          <a:off x="121672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913C771-70E7-4F78-B49D-FBE414B35671}"/>
            </a:ext>
          </a:extLst>
        </xdr:cNvPr>
        <xdr:cNvSpPr txBox="1"/>
      </xdr:nvSpPr>
      <xdr:spPr>
        <a:xfrm>
          <a:off x="113544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77305</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FB9A394-E7D6-4D5F-BB0A-97FE855E7301}"/>
            </a:ext>
          </a:extLst>
        </xdr:cNvPr>
        <xdr:cNvSpPr txBox="1"/>
      </xdr:nvSpPr>
      <xdr:spPr>
        <a:xfrm>
          <a:off x="13742044" y="652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49547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88CD17C1-C53B-4B60-A752-75667594263A}"/>
            </a:ext>
          </a:extLst>
        </xdr:cNvPr>
        <xdr:cNvSpPr txBox="1"/>
      </xdr:nvSpPr>
      <xdr:spPr>
        <a:xfrm>
          <a:off x="1296099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13624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864CE105-EF72-48AF-AE5C-5BAA74A52BE7}"/>
            </a:ext>
          </a:extLst>
        </xdr:cNvPr>
        <xdr:cNvSpPr txBox="1"/>
      </xdr:nvSpPr>
      <xdr:spPr>
        <a:xfrm>
          <a:off x="12167244" y="662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160581</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8E280127-AF6A-4213-B611-F2BB923196B9}"/>
            </a:ext>
          </a:extLst>
        </xdr:cNvPr>
        <xdr:cNvSpPr txBox="1"/>
      </xdr:nvSpPr>
      <xdr:spPr>
        <a:xfrm>
          <a:off x="11354444" y="67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D68FFB27-E1A9-46EA-89A4-B519DC8BF0E3}"/>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C3E18BCF-CEB3-47FC-86AE-A5716CC789B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4665A191-A03B-4D8E-A424-81F887DE313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E0F5AFBA-E37E-40C4-95CC-1E50702A7E82}"/>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3497BA2-74EB-480B-92A2-69362B976B57}"/>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451C191E-EC3F-47FA-BB3E-E5DD5A500377}"/>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7948B9DA-B69D-4A79-9752-2D419D37F57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2630965-5CDE-4709-AF85-C2BEC71128C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B11C6355-16DA-4FC9-95A7-CAAE3BD48125}"/>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6AD80832-F0A0-44A0-BF51-30D8B41593DF}"/>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DA6B2CD8-843F-45FA-AC5B-CE1E6345E35C}"/>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9801F59B-4920-485A-A200-D72BC1BC8BC7}"/>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4928F255-C121-4DE6-8DDD-02167A04026C}"/>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2ED1DF11-611F-4F5F-A8C6-15FD2FDAFEF8}"/>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AE519FB2-52E1-4DEA-A09D-79A5EC94DC12}"/>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AA07399B-03BA-4764-B7F2-492F599222D2}"/>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C589D688-CEDC-4605-87DE-53854E5D37D1}"/>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A332C97B-31D3-4CD1-9379-2F58455D451C}"/>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19BF147-E521-4416-AF04-88BA660BCA70}"/>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1E75735A-B946-473E-B0E1-0A78DC564666}"/>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5810444C-1EC6-4480-B6E0-079316CF6824}"/>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D85A9C62-6C40-4961-BCD5-CD2DD319660D}"/>
            </a:ext>
          </a:extLst>
        </xdr:cNvPr>
        <xdr:cNvCxnSpPr/>
      </xdr:nvCxnSpPr>
      <xdr:spPr>
        <a:xfrm flipV="1">
          <a:off x="19951064" y="5792541"/>
          <a:ext cx="0" cy="1107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D46E3335-6B0C-4307-8FC0-0AD9F3AA4016}"/>
            </a:ext>
          </a:extLst>
        </xdr:cNvPr>
        <xdr:cNvSpPr txBox="1"/>
      </xdr:nvSpPr>
      <xdr:spPr>
        <a:xfrm>
          <a:off x="19989800" y="690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2A02D0DF-9228-4483-8123-BB54776DA906}"/>
            </a:ext>
          </a:extLst>
        </xdr:cNvPr>
        <xdr:cNvCxnSpPr/>
      </xdr:nvCxnSpPr>
      <xdr:spPr>
        <a:xfrm>
          <a:off x="19881850" y="68995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632710C-D930-42B7-8A73-BA09C51BDBA7}"/>
            </a:ext>
          </a:extLst>
        </xdr:cNvPr>
        <xdr:cNvSpPr txBox="1"/>
      </xdr:nvSpPr>
      <xdr:spPr>
        <a:xfrm>
          <a:off x="19989800" y="558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9EC66425-C845-4141-B674-E0272010AA01}"/>
            </a:ext>
          </a:extLst>
        </xdr:cNvPr>
        <xdr:cNvCxnSpPr/>
      </xdr:nvCxnSpPr>
      <xdr:spPr>
        <a:xfrm>
          <a:off x="19881850" y="579254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D2A6DFDC-6157-4304-84B3-F1BA6F18B663}"/>
            </a:ext>
          </a:extLst>
        </xdr:cNvPr>
        <xdr:cNvSpPr txBox="1"/>
      </xdr:nvSpPr>
      <xdr:spPr>
        <a:xfrm>
          <a:off x="19989800" y="64481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9F4940D4-CD6B-40FC-9E4F-5FDDF5AF9B8D}"/>
            </a:ext>
          </a:extLst>
        </xdr:cNvPr>
        <xdr:cNvSpPr/>
      </xdr:nvSpPr>
      <xdr:spPr>
        <a:xfrm>
          <a:off x="19900900" y="65966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19308BA8-0950-4127-B7FD-1EC4B1DF2B6F}"/>
            </a:ext>
          </a:extLst>
        </xdr:cNvPr>
        <xdr:cNvSpPr/>
      </xdr:nvSpPr>
      <xdr:spPr>
        <a:xfrm>
          <a:off x="19157950" y="6598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C561E64D-C7D9-4881-BF97-2393A1596568}"/>
            </a:ext>
          </a:extLst>
        </xdr:cNvPr>
        <xdr:cNvSpPr/>
      </xdr:nvSpPr>
      <xdr:spPr>
        <a:xfrm>
          <a:off x="18345150" y="661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727B1BD6-F7A1-45B8-B468-9F5553A62AB6}"/>
            </a:ext>
          </a:extLst>
        </xdr:cNvPr>
        <xdr:cNvSpPr/>
      </xdr:nvSpPr>
      <xdr:spPr>
        <a:xfrm>
          <a:off x="17551400" y="661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0F34B4EF-FCD3-43E1-AA2E-FB228CF22BFF}"/>
            </a:ext>
          </a:extLst>
        </xdr:cNvPr>
        <xdr:cNvSpPr/>
      </xdr:nvSpPr>
      <xdr:spPr>
        <a:xfrm>
          <a:off x="16757650" y="663509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29AEF94-E699-4D05-8328-BB17027350C6}"/>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A95CBC8-6853-406F-952E-05F7A8A0D287}"/>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3C21664-309C-4C3E-970A-33739A1F2BC0}"/>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E72A6C0-638E-404D-987A-B6A8EA55CA8D}"/>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EE611FF-0C82-47C0-8BB2-46EA1BD94BC0}"/>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68228</xdr:rowOff>
    </xdr:from>
    <xdr:to>
      <xdr:col>116</xdr:col>
      <xdr:colOff>114300</xdr:colOff>
      <xdr:row>40</xdr:row>
      <xdr:rowOff>169828</xdr:rowOff>
    </xdr:to>
    <xdr:sp macro="" textlink="">
      <xdr:nvSpPr>
        <xdr:cNvPr id="589" name="楕円 588">
          <a:extLst>
            <a:ext uri="{FF2B5EF4-FFF2-40B4-BE49-F238E27FC236}">
              <a16:creationId xmlns:a16="http://schemas.microsoft.com/office/drawing/2014/main" id="{C4B591B4-2463-4A9A-A5AA-C784622B251E}"/>
            </a:ext>
          </a:extLst>
        </xdr:cNvPr>
        <xdr:cNvSpPr/>
      </xdr:nvSpPr>
      <xdr:spPr>
        <a:xfrm>
          <a:off x="19900900" y="66785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46655</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78ED6605-46F4-43AA-8ED4-2E86CA94A95C}"/>
            </a:ext>
          </a:extLst>
        </xdr:cNvPr>
        <xdr:cNvSpPr txBox="1"/>
      </xdr:nvSpPr>
      <xdr:spPr>
        <a:xfrm>
          <a:off x="19989800" y="665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63014</xdr:rowOff>
    </xdr:from>
    <xdr:to>
      <xdr:col>112</xdr:col>
      <xdr:colOff>38100</xdr:colOff>
      <xdr:row>40</xdr:row>
      <xdr:rowOff>164614</xdr:rowOff>
    </xdr:to>
    <xdr:sp macro="" textlink="">
      <xdr:nvSpPr>
        <xdr:cNvPr id="591" name="楕円 590">
          <a:extLst>
            <a:ext uri="{FF2B5EF4-FFF2-40B4-BE49-F238E27FC236}">
              <a16:creationId xmlns:a16="http://schemas.microsoft.com/office/drawing/2014/main" id="{040FB9A9-655B-47F9-B3E4-A47143E68B60}"/>
            </a:ext>
          </a:extLst>
        </xdr:cNvPr>
        <xdr:cNvSpPr/>
      </xdr:nvSpPr>
      <xdr:spPr>
        <a:xfrm>
          <a:off x="19157950" y="667336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113814</xdr:rowOff>
    </xdr:from>
    <xdr:to>
      <xdr:col>116</xdr:col>
      <xdr:colOff>63500</xdr:colOff>
      <xdr:row>40</xdr:row>
      <xdr:rowOff>119028</xdr:rowOff>
    </xdr:to>
    <xdr:cxnSp macro="">
      <xdr:nvCxnSpPr>
        <xdr:cNvPr id="592" name="直線コネクタ 591">
          <a:extLst>
            <a:ext uri="{FF2B5EF4-FFF2-40B4-BE49-F238E27FC236}">
              <a16:creationId xmlns:a16="http://schemas.microsoft.com/office/drawing/2014/main" id="{C8A2C360-E9CC-49EE-9823-3EB2D6962302}"/>
            </a:ext>
          </a:extLst>
        </xdr:cNvPr>
        <xdr:cNvCxnSpPr/>
      </xdr:nvCxnSpPr>
      <xdr:spPr>
        <a:xfrm>
          <a:off x="19202400" y="6724164"/>
          <a:ext cx="749300" cy="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101192</xdr:rowOff>
    </xdr:from>
    <xdr:to>
      <xdr:col>107</xdr:col>
      <xdr:colOff>101600</xdr:colOff>
      <xdr:row>41</xdr:row>
      <xdr:rowOff>31342</xdr:rowOff>
    </xdr:to>
    <xdr:sp macro="" textlink="">
      <xdr:nvSpPr>
        <xdr:cNvPr id="593" name="楕円 592">
          <a:extLst>
            <a:ext uri="{FF2B5EF4-FFF2-40B4-BE49-F238E27FC236}">
              <a16:creationId xmlns:a16="http://schemas.microsoft.com/office/drawing/2014/main" id="{73C8BD79-5A84-4809-871F-23FB9967CD20}"/>
            </a:ext>
          </a:extLst>
        </xdr:cNvPr>
        <xdr:cNvSpPr/>
      </xdr:nvSpPr>
      <xdr:spPr>
        <a:xfrm>
          <a:off x="18345150" y="67115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113814</xdr:rowOff>
    </xdr:from>
    <xdr:to>
      <xdr:col>111</xdr:col>
      <xdr:colOff>177800</xdr:colOff>
      <xdr:row>40</xdr:row>
      <xdr:rowOff>151992</xdr:rowOff>
    </xdr:to>
    <xdr:cxnSp macro="">
      <xdr:nvCxnSpPr>
        <xdr:cNvPr id="594" name="直線コネクタ 593">
          <a:extLst>
            <a:ext uri="{FF2B5EF4-FFF2-40B4-BE49-F238E27FC236}">
              <a16:creationId xmlns:a16="http://schemas.microsoft.com/office/drawing/2014/main" id="{4DD9AA67-DB75-46EC-8C18-22F147B52AAE}"/>
            </a:ext>
          </a:extLst>
        </xdr:cNvPr>
        <xdr:cNvCxnSpPr/>
      </xdr:nvCxnSpPr>
      <xdr:spPr>
        <a:xfrm flipV="1">
          <a:off x="18395950" y="6724164"/>
          <a:ext cx="806450" cy="3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92021</xdr:rowOff>
    </xdr:from>
    <xdr:to>
      <xdr:col>102</xdr:col>
      <xdr:colOff>165100</xdr:colOff>
      <xdr:row>41</xdr:row>
      <xdr:rowOff>22171</xdr:rowOff>
    </xdr:to>
    <xdr:sp macro="" textlink="">
      <xdr:nvSpPr>
        <xdr:cNvPr id="595" name="楕円 594">
          <a:extLst>
            <a:ext uri="{FF2B5EF4-FFF2-40B4-BE49-F238E27FC236}">
              <a16:creationId xmlns:a16="http://schemas.microsoft.com/office/drawing/2014/main" id="{007F3736-5DDF-430E-BEB8-D1B6540F80A5}"/>
            </a:ext>
          </a:extLst>
        </xdr:cNvPr>
        <xdr:cNvSpPr/>
      </xdr:nvSpPr>
      <xdr:spPr>
        <a:xfrm>
          <a:off x="17551400" y="670237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142821</xdr:rowOff>
    </xdr:from>
    <xdr:to>
      <xdr:col>107</xdr:col>
      <xdr:colOff>50800</xdr:colOff>
      <xdr:row>40</xdr:row>
      <xdr:rowOff>151992</xdr:rowOff>
    </xdr:to>
    <xdr:cxnSp macro="">
      <xdr:nvCxnSpPr>
        <xdr:cNvPr id="596" name="直線コネクタ 595">
          <a:extLst>
            <a:ext uri="{FF2B5EF4-FFF2-40B4-BE49-F238E27FC236}">
              <a16:creationId xmlns:a16="http://schemas.microsoft.com/office/drawing/2014/main" id="{DD2888E2-B354-4482-A7AF-C239762D3268}"/>
            </a:ext>
          </a:extLst>
        </xdr:cNvPr>
        <xdr:cNvCxnSpPr/>
      </xdr:nvCxnSpPr>
      <xdr:spPr>
        <a:xfrm>
          <a:off x="17602200" y="6753171"/>
          <a:ext cx="793750" cy="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115046</xdr:rowOff>
    </xdr:from>
    <xdr:to>
      <xdr:col>98</xdr:col>
      <xdr:colOff>38100</xdr:colOff>
      <xdr:row>41</xdr:row>
      <xdr:rowOff>45196</xdr:rowOff>
    </xdr:to>
    <xdr:sp macro="" textlink="">
      <xdr:nvSpPr>
        <xdr:cNvPr id="597" name="楕円 596">
          <a:extLst>
            <a:ext uri="{FF2B5EF4-FFF2-40B4-BE49-F238E27FC236}">
              <a16:creationId xmlns:a16="http://schemas.microsoft.com/office/drawing/2014/main" id="{3E520780-6BE7-4687-A0B0-3E12D8E375E8}"/>
            </a:ext>
          </a:extLst>
        </xdr:cNvPr>
        <xdr:cNvSpPr/>
      </xdr:nvSpPr>
      <xdr:spPr>
        <a:xfrm>
          <a:off x="16757650" y="672539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142821</xdr:rowOff>
    </xdr:from>
    <xdr:to>
      <xdr:col>102</xdr:col>
      <xdr:colOff>114300</xdr:colOff>
      <xdr:row>40</xdr:row>
      <xdr:rowOff>165846</xdr:rowOff>
    </xdr:to>
    <xdr:cxnSp macro="">
      <xdr:nvCxnSpPr>
        <xdr:cNvPr id="598" name="直線コネクタ 597">
          <a:extLst>
            <a:ext uri="{FF2B5EF4-FFF2-40B4-BE49-F238E27FC236}">
              <a16:creationId xmlns:a16="http://schemas.microsoft.com/office/drawing/2014/main" id="{C2AED65D-3121-45D3-9A1C-3DBDA50FC6F7}"/>
            </a:ext>
          </a:extLst>
        </xdr:cNvPr>
        <xdr:cNvCxnSpPr/>
      </xdr:nvCxnSpPr>
      <xdr:spPr>
        <a:xfrm flipV="1">
          <a:off x="16802100" y="6753171"/>
          <a:ext cx="8001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80E5DB4B-8DB5-4DF1-AF55-1EF663837F9E}"/>
            </a:ext>
          </a:extLst>
        </xdr:cNvPr>
        <xdr:cNvSpPr txBox="1"/>
      </xdr:nvSpPr>
      <xdr:spPr>
        <a:xfrm>
          <a:off x="18915595" y="6380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D61BB83-3ABA-4A53-9846-EA8B0590FF42}"/>
            </a:ext>
          </a:extLst>
        </xdr:cNvPr>
        <xdr:cNvSpPr txBox="1"/>
      </xdr:nvSpPr>
      <xdr:spPr>
        <a:xfrm>
          <a:off x="18134545" y="6404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83BA364D-EDC7-4E1D-9115-1A45126A39ED}"/>
            </a:ext>
          </a:extLst>
        </xdr:cNvPr>
        <xdr:cNvSpPr txBox="1"/>
      </xdr:nvSpPr>
      <xdr:spPr>
        <a:xfrm>
          <a:off x="17321745" y="6407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8A4DE6AD-A7CC-4308-8CCB-5A1AC75BD0B0}"/>
            </a:ext>
          </a:extLst>
        </xdr:cNvPr>
        <xdr:cNvSpPr txBox="1"/>
      </xdr:nvSpPr>
      <xdr:spPr>
        <a:xfrm>
          <a:off x="16527995" y="6423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155741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9E826968-58B5-4A42-9DD4-985DD406FBF1}"/>
            </a:ext>
          </a:extLst>
        </xdr:cNvPr>
        <xdr:cNvSpPr txBox="1"/>
      </xdr:nvSpPr>
      <xdr:spPr>
        <a:xfrm>
          <a:off x="18947911" y="676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22469</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F9841C09-EABF-4D37-9811-9B6F25C2FC93}"/>
            </a:ext>
          </a:extLst>
        </xdr:cNvPr>
        <xdr:cNvSpPr txBox="1"/>
      </xdr:nvSpPr>
      <xdr:spPr>
        <a:xfrm>
          <a:off x="18166861" y="679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13298</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60E0B15F-C7CC-4129-B3A6-9C266A0AC54C}"/>
            </a:ext>
          </a:extLst>
        </xdr:cNvPr>
        <xdr:cNvSpPr txBox="1"/>
      </xdr:nvSpPr>
      <xdr:spPr>
        <a:xfrm>
          <a:off x="17354061" y="678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36323</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4BF0D8BE-6FB7-40A6-89B2-68CD5707B8BD}"/>
            </a:ext>
          </a:extLst>
        </xdr:cNvPr>
        <xdr:cNvSpPr txBox="1"/>
      </xdr:nvSpPr>
      <xdr:spPr>
        <a:xfrm>
          <a:off x="16560311" y="6811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FA0447C-9AAF-42E9-9E93-21F5525BE2E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3A3416C4-B8F2-4490-A641-8D7193BD5E2F}"/>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A929E73-7090-472F-A976-309229260C8F}"/>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2D7B0830-BF88-41FA-8BFE-D329A08B4918}"/>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E697E7F-EFFA-4A0A-958B-4EAB06796ACF}"/>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39A1F948-FBCF-4637-8E4C-0DC10248F54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BAB79481-9989-4DF6-BA68-A05DA29D777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C84C818-D79F-4E5E-AB42-A5156E66D86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1DC5C7E-4E63-4573-BA8C-8AF44DF2C964}"/>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B7DF2528-3FDE-4B10-A007-E23B5FE13A0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B3041487-1810-4592-8434-30E59F563081}"/>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F8440968-5CF3-4975-A2F7-5E10A7CA7F81}"/>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4F9C632-A463-4C9E-B880-4B5C12C451DC}"/>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8155A6B-182F-428F-AEC9-ED75C549E21E}"/>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77F4D108-0A9D-4145-8C5B-4909E9098223}"/>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CD0AE090-4C68-454D-9BC7-134E85D570E1}"/>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972BC20-6837-43BE-8C1E-EE9662F860C8}"/>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CCAB312-B9DB-4C74-ABA4-B698267E4ABD}"/>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64335D0-6C72-4057-8BD3-248B353AD3FA}"/>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C438F188-60FE-4069-A44B-3F3AE6761E37}"/>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C4EC7656-153B-4799-9E5D-9D276117F85C}"/>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843A4897-2C6A-4D04-81B7-0983BE3481D4}"/>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F72422B4-F009-4577-A027-F775F1FC7AEF}"/>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42CB1391-C425-4489-8881-21DFFB62E51E}"/>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79383570-7C85-4FA4-B0CC-227C30CC9291}"/>
            </a:ext>
          </a:extLst>
        </xdr:cNvPr>
        <xdr:cNvCxnSpPr/>
      </xdr:nvCxnSpPr>
      <xdr:spPr>
        <a:xfrm flipV="1">
          <a:off x="14699614" y="9076055"/>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9C32BDE2-FA35-46B9-BE37-5EC8A24B2903}"/>
            </a:ext>
          </a:extLst>
        </xdr:cNvPr>
        <xdr:cNvSpPr txBox="1"/>
      </xdr:nvSpPr>
      <xdr:spPr>
        <a:xfrm>
          <a:off x="14738350" y="1057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9800435C-2423-4A70-AF1D-5EF0CBBE4710}"/>
            </a:ext>
          </a:extLst>
        </xdr:cNvPr>
        <xdr:cNvCxnSpPr/>
      </xdr:nvCxnSpPr>
      <xdr:spPr>
        <a:xfrm>
          <a:off x="14611350" y="105695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795FE242-984A-4A97-88D9-1B1D19AACF68}"/>
            </a:ext>
          </a:extLst>
        </xdr:cNvPr>
        <xdr:cNvSpPr txBox="1"/>
      </xdr:nvSpPr>
      <xdr:spPr>
        <a:xfrm>
          <a:off x="14738350" y="885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7BC210AF-0FC8-4278-BFD3-9C0E0D57A281}"/>
            </a:ext>
          </a:extLst>
        </xdr:cNvPr>
        <xdr:cNvCxnSpPr/>
      </xdr:nvCxnSpPr>
      <xdr:spPr>
        <a:xfrm>
          <a:off x="14611350" y="90760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E1B03976-B18B-44AC-90CB-F96377E5F92C}"/>
            </a:ext>
          </a:extLst>
        </xdr:cNvPr>
        <xdr:cNvSpPr txBox="1"/>
      </xdr:nvSpPr>
      <xdr:spPr>
        <a:xfrm>
          <a:off x="14738350" y="9636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D214B21B-30E1-45F1-9F39-AA4C8DD4C2E1}"/>
            </a:ext>
          </a:extLst>
        </xdr:cNvPr>
        <xdr:cNvSpPr/>
      </xdr:nvSpPr>
      <xdr:spPr>
        <a:xfrm>
          <a:off x="14649450" y="97783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3720804B-CBF3-4950-B5A2-1D3B6D64B94B}"/>
            </a:ext>
          </a:extLst>
        </xdr:cNvPr>
        <xdr:cNvSpPr/>
      </xdr:nvSpPr>
      <xdr:spPr>
        <a:xfrm>
          <a:off x="13887450" y="975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A5DB96B1-DD9F-450D-89CF-2D403CBB4D3D}"/>
            </a:ext>
          </a:extLst>
        </xdr:cNvPr>
        <xdr:cNvSpPr/>
      </xdr:nvSpPr>
      <xdr:spPr>
        <a:xfrm>
          <a:off x="13093700" y="975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BF8798B4-341F-4D5F-827C-E8DB1FAA710B}"/>
            </a:ext>
          </a:extLst>
        </xdr:cNvPr>
        <xdr:cNvSpPr/>
      </xdr:nvSpPr>
      <xdr:spPr>
        <a:xfrm>
          <a:off x="12299950" y="97123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AF7281D5-0FF6-41B2-9038-7F9739182804}"/>
            </a:ext>
          </a:extLst>
        </xdr:cNvPr>
        <xdr:cNvSpPr/>
      </xdr:nvSpPr>
      <xdr:spPr>
        <a:xfrm>
          <a:off x="11487150" y="9666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33E2FB1-3935-455C-BC46-A436587B335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2CFBDE9-A40A-43C7-972B-E1207A129CCE}"/>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41DD6E5-844A-4A30-90F0-E641ABE771E9}"/>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62F31E2-F915-47C3-A55E-1750218386FF}"/>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7AE4B3E-2FF5-4EED-861F-A29EBBFC1242}"/>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647" name="楕円 646">
          <a:extLst>
            <a:ext uri="{FF2B5EF4-FFF2-40B4-BE49-F238E27FC236}">
              <a16:creationId xmlns:a16="http://schemas.microsoft.com/office/drawing/2014/main" id="{4DB641C0-31F0-420F-9C16-8A82A49CD42B}"/>
            </a:ext>
          </a:extLst>
        </xdr:cNvPr>
        <xdr:cNvSpPr/>
      </xdr:nvSpPr>
      <xdr:spPr>
        <a:xfrm>
          <a:off x="14649450" y="100730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96582A1E-3D02-464E-BF6A-DF1590F1B3B3}"/>
            </a:ext>
          </a:extLst>
        </xdr:cNvPr>
        <xdr:cNvSpPr txBox="1"/>
      </xdr:nvSpPr>
      <xdr:spPr>
        <a:xfrm>
          <a:off x="14738350"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122555</xdr:rowOff>
    </xdr:from>
    <xdr:to>
      <xdr:col>81</xdr:col>
      <xdr:colOff>101600</xdr:colOff>
      <xdr:row>61</xdr:row>
      <xdr:rowOff>52705</xdr:rowOff>
    </xdr:to>
    <xdr:sp macro="" textlink="">
      <xdr:nvSpPr>
        <xdr:cNvPr id="649" name="楕円 648">
          <a:extLst>
            <a:ext uri="{FF2B5EF4-FFF2-40B4-BE49-F238E27FC236}">
              <a16:creationId xmlns:a16="http://schemas.microsoft.com/office/drawing/2014/main" id="{264EFA65-7198-4B92-8471-6DCD47619F93}"/>
            </a:ext>
          </a:extLst>
        </xdr:cNvPr>
        <xdr:cNvSpPr/>
      </xdr:nvSpPr>
      <xdr:spPr>
        <a:xfrm>
          <a:off x="13887450" y="10034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1905</xdr:rowOff>
    </xdr:from>
    <xdr:to>
      <xdr:col>85</xdr:col>
      <xdr:colOff>127000</xdr:colOff>
      <xdr:row>61</xdr:row>
      <xdr:rowOff>40005</xdr:rowOff>
    </xdr:to>
    <xdr:cxnSp macro="">
      <xdr:nvCxnSpPr>
        <xdr:cNvPr id="650" name="直線コネクタ 649">
          <a:extLst>
            <a:ext uri="{FF2B5EF4-FFF2-40B4-BE49-F238E27FC236}">
              <a16:creationId xmlns:a16="http://schemas.microsoft.com/office/drawing/2014/main" id="{8FD783A3-4C88-4FDA-8C51-2CA788087178}"/>
            </a:ext>
          </a:extLst>
        </xdr:cNvPr>
        <xdr:cNvCxnSpPr/>
      </xdr:nvCxnSpPr>
      <xdr:spPr>
        <a:xfrm>
          <a:off x="13938250" y="1007935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107315</xdr:rowOff>
    </xdr:from>
    <xdr:to>
      <xdr:col>76</xdr:col>
      <xdr:colOff>165100</xdr:colOff>
      <xdr:row>61</xdr:row>
      <xdr:rowOff>37465</xdr:rowOff>
    </xdr:to>
    <xdr:sp macro="" textlink="">
      <xdr:nvSpPr>
        <xdr:cNvPr id="651" name="楕円 650">
          <a:extLst>
            <a:ext uri="{FF2B5EF4-FFF2-40B4-BE49-F238E27FC236}">
              <a16:creationId xmlns:a16="http://schemas.microsoft.com/office/drawing/2014/main" id="{4157EEAE-B174-4267-AE1B-F6E8A141404B}"/>
            </a:ext>
          </a:extLst>
        </xdr:cNvPr>
        <xdr:cNvSpPr/>
      </xdr:nvSpPr>
      <xdr:spPr>
        <a:xfrm>
          <a:off x="13093700" y="100196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158115</xdr:rowOff>
    </xdr:from>
    <xdr:to>
      <xdr:col>81</xdr:col>
      <xdr:colOff>50800</xdr:colOff>
      <xdr:row>61</xdr:row>
      <xdr:rowOff>1905</xdr:rowOff>
    </xdr:to>
    <xdr:cxnSp macro="">
      <xdr:nvCxnSpPr>
        <xdr:cNvPr id="652" name="直線コネクタ 651">
          <a:extLst>
            <a:ext uri="{FF2B5EF4-FFF2-40B4-BE49-F238E27FC236}">
              <a16:creationId xmlns:a16="http://schemas.microsoft.com/office/drawing/2014/main" id="{39AD2E3C-C4A1-46D6-A2C5-2E04BB0A1ED9}"/>
            </a:ext>
          </a:extLst>
        </xdr:cNvPr>
        <xdr:cNvCxnSpPr/>
      </xdr:nvCxnSpPr>
      <xdr:spPr>
        <a:xfrm>
          <a:off x="13144500" y="10070465"/>
          <a:ext cx="79375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69215</xdr:rowOff>
    </xdr:from>
    <xdr:to>
      <xdr:col>72</xdr:col>
      <xdr:colOff>38100</xdr:colOff>
      <xdr:row>60</xdr:row>
      <xdr:rowOff>170815</xdr:rowOff>
    </xdr:to>
    <xdr:sp macro="" textlink="">
      <xdr:nvSpPr>
        <xdr:cNvPr id="653" name="楕円 652">
          <a:extLst>
            <a:ext uri="{FF2B5EF4-FFF2-40B4-BE49-F238E27FC236}">
              <a16:creationId xmlns:a16="http://schemas.microsoft.com/office/drawing/2014/main" id="{7EBA5981-F55E-4DE5-BCF0-E468D4C45786}"/>
            </a:ext>
          </a:extLst>
        </xdr:cNvPr>
        <xdr:cNvSpPr/>
      </xdr:nvSpPr>
      <xdr:spPr>
        <a:xfrm>
          <a:off x="12299950" y="9981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120015</xdr:rowOff>
    </xdr:from>
    <xdr:to>
      <xdr:col>76</xdr:col>
      <xdr:colOff>114300</xdr:colOff>
      <xdr:row>60</xdr:row>
      <xdr:rowOff>158115</xdr:rowOff>
    </xdr:to>
    <xdr:cxnSp macro="">
      <xdr:nvCxnSpPr>
        <xdr:cNvPr id="654" name="直線コネクタ 653">
          <a:extLst>
            <a:ext uri="{FF2B5EF4-FFF2-40B4-BE49-F238E27FC236}">
              <a16:creationId xmlns:a16="http://schemas.microsoft.com/office/drawing/2014/main" id="{EF7DE9B6-A5DF-40D7-928B-D2834F28F146}"/>
            </a:ext>
          </a:extLst>
        </xdr:cNvPr>
        <xdr:cNvCxnSpPr/>
      </xdr:nvCxnSpPr>
      <xdr:spPr>
        <a:xfrm>
          <a:off x="12344400" y="1003236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31115</xdr:rowOff>
    </xdr:from>
    <xdr:to>
      <xdr:col>67</xdr:col>
      <xdr:colOff>101600</xdr:colOff>
      <xdr:row>60</xdr:row>
      <xdr:rowOff>132715</xdr:rowOff>
    </xdr:to>
    <xdr:sp macro="" textlink="">
      <xdr:nvSpPr>
        <xdr:cNvPr id="655" name="楕円 654">
          <a:extLst>
            <a:ext uri="{FF2B5EF4-FFF2-40B4-BE49-F238E27FC236}">
              <a16:creationId xmlns:a16="http://schemas.microsoft.com/office/drawing/2014/main" id="{868CDBE8-25A3-461A-93E0-26099F55E579}"/>
            </a:ext>
          </a:extLst>
        </xdr:cNvPr>
        <xdr:cNvSpPr/>
      </xdr:nvSpPr>
      <xdr:spPr>
        <a:xfrm>
          <a:off x="11487150" y="994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81915</xdr:rowOff>
    </xdr:from>
    <xdr:to>
      <xdr:col>71</xdr:col>
      <xdr:colOff>177800</xdr:colOff>
      <xdr:row>60</xdr:row>
      <xdr:rowOff>120015</xdr:rowOff>
    </xdr:to>
    <xdr:cxnSp macro="">
      <xdr:nvCxnSpPr>
        <xdr:cNvPr id="656" name="直線コネクタ 655">
          <a:extLst>
            <a:ext uri="{FF2B5EF4-FFF2-40B4-BE49-F238E27FC236}">
              <a16:creationId xmlns:a16="http://schemas.microsoft.com/office/drawing/2014/main" id="{57359DB5-DDCF-4E69-844A-5751CEC6612B}"/>
            </a:ext>
          </a:extLst>
        </xdr:cNvPr>
        <xdr:cNvCxnSpPr/>
      </xdr:nvCxnSpPr>
      <xdr:spPr>
        <a:xfrm>
          <a:off x="11537950" y="999426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35120745-E797-4ACF-8A55-376DEA43CE7A}"/>
            </a:ext>
          </a:extLst>
        </xdr:cNvPr>
        <xdr:cNvSpPr txBox="1"/>
      </xdr:nvSpPr>
      <xdr:spPr>
        <a:xfrm>
          <a:off x="13742044" y="9539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94D9B78B-BEE5-4895-A858-351DA1F2CED7}"/>
            </a:ext>
          </a:extLst>
        </xdr:cNvPr>
        <xdr:cNvSpPr txBox="1"/>
      </xdr:nvSpPr>
      <xdr:spPr>
        <a:xfrm>
          <a:off x="12960994" y="954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C386251-A745-4BC4-8EFD-BF20A331000B}"/>
            </a:ext>
          </a:extLst>
        </xdr:cNvPr>
        <xdr:cNvSpPr txBox="1"/>
      </xdr:nvSpPr>
      <xdr:spPr>
        <a:xfrm>
          <a:off x="12167244" y="949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15A6E00-4205-4DE9-837F-6971D2CE916D}"/>
            </a:ext>
          </a:extLst>
        </xdr:cNvPr>
        <xdr:cNvSpPr txBox="1"/>
      </xdr:nvSpPr>
      <xdr:spPr>
        <a:xfrm>
          <a:off x="11354444" y="944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43832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1FA3EF30-3966-43FA-85A9-A1269B4043D9}"/>
            </a:ext>
          </a:extLst>
        </xdr:cNvPr>
        <xdr:cNvSpPr txBox="1"/>
      </xdr:nvSpPr>
      <xdr:spPr>
        <a:xfrm>
          <a:off x="137420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28592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18EA35D8-F71B-4BF8-A597-26DDE238FBA3}"/>
            </a:ext>
          </a:extLst>
        </xdr:cNvPr>
        <xdr:cNvSpPr txBox="1"/>
      </xdr:nvSpPr>
      <xdr:spPr>
        <a:xfrm>
          <a:off x="12960994"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161942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246F4E39-86E7-4D99-918D-368E4666B6B0}"/>
            </a:ext>
          </a:extLst>
        </xdr:cNvPr>
        <xdr:cNvSpPr txBox="1"/>
      </xdr:nvSpPr>
      <xdr:spPr>
        <a:xfrm>
          <a:off x="121672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123842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CE1A3DE1-9D51-4746-87E7-EC4B434802DE}"/>
            </a:ext>
          </a:extLst>
        </xdr:cNvPr>
        <xdr:cNvSpPr txBox="1"/>
      </xdr:nvSpPr>
      <xdr:spPr>
        <a:xfrm>
          <a:off x="113544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A41484D-72E6-4994-8D74-C787C24A97E7}"/>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C1A049E-6866-4673-A745-BEAEAEF12728}"/>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B4D7D9F-BF1B-4C87-BB70-398666EBBFA5}"/>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4A8BEC43-CCBA-45B8-8E0E-DBA75126B80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3A63D7E-B346-44BE-8F1D-280D30F01D4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E4B6D6B7-CC5F-4B0A-AFB1-E9BD1FF2C135}"/>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F58F6F1-6F13-4DB4-94A7-25447458233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5BA817B-E165-44F4-8E86-64E2C4FA5679}"/>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A3A2887-484A-4243-A1C7-77C86B83DFB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477494A-8F81-458A-BEEB-E05DE38835B2}"/>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5DD1361F-4667-4CC1-A37C-0F55260A1ECF}"/>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8E6396B9-C7AA-44A3-9028-6F7B5496B5BE}"/>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F1A2735-8954-400F-831B-434366246E4A}"/>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8DD2AB53-B9ED-4B9E-A646-1048796ED72A}"/>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39AB659-7376-4D59-8984-1AF943CCADD6}"/>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304B3A2-0850-45D1-BBDE-D19D535D6984}"/>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FFE76F5-6367-428B-84FD-03020001C1CB}"/>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FDB3FFC3-122D-49CC-B380-D8AF0ECC4C4E}"/>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E8DD7647-9F7C-4DEF-8D7B-722E944D0EF5}"/>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AA756648-9AB2-497C-8954-5A404EBEB2E2}"/>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E7869F63-F8E5-47D1-AC1A-1F634CB8140F}"/>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A6B1D86-4343-4DB0-9A04-A2B6976D922C}"/>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B0F9A341-3489-4D8E-8CBD-FD8A75DD38AE}"/>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A05A9926-3A7E-43EC-B787-9A70A021F47D}"/>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D0CEBC45-A5F4-406D-9667-924C439D4214}"/>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7168061E-A573-4E4B-9914-2717780296FB}"/>
            </a:ext>
          </a:extLst>
        </xdr:cNvPr>
        <xdr:cNvCxnSpPr/>
      </xdr:nvCxnSpPr>
      <xdr:spPr>
        <a:xfrm flipV="1">
          <a:off x="19951064" y="9317265"/>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9FADAB5-74AB-453B-9847-DD1B7A2E4E42}"/>
            </a:ext>
          </a:extLst>
        </xdr:cNvPr>
        <xdr:cNvSpPr txBox="1"/>
      </xdr:nvSpPr>
      <xdr:spPr>
        <a:xfrm>
          <a:off x="19989800" y="1068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15AA1769-6249-49F1-AB4A-3D20B0920991}"/>
            </a:ext>
          </a:extLst>
        </xdr:cNvPr>
        <xdr:cNvCxnSpPr/>
      </xdr:nvCxnSpPr>
      <xdr:spPr>
        <a:xfrm>
          <a:off x="19881850" y="106837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7EBD1F52-A742-4615-9C42-5D6C7407A031}"/>
            </a:ext>
          </a:extLst>
        </xdr:cNvPr>
        <xdr:cNvSpPr txBox="1"/>
      </xdr:nvSpPr>
      <xdr:spPr>
        <a:xfrm>
          <a:off x="19989800" y="9098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491C69E2-ACFD-4378-9583-99DF1CB1B2F2}"/>
            </a:ext>
          </a:extLst>
        </xdr:cNvPr>
        <xdr:cNvCxnSpPr/>
      </xdr:nvCxnSpPr>
      <xdr:spPr>
        <a:xfrm>
          <a:off x="19881850" y="93172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483F829-8DBB-4449-9C67-D2605119B080}"/>
            </a:ext>
          </a:extLst>
        </xdr:cNvPr>
        <xdr:cNvSpPr txBox="1"/>
      </xdr:nvSpPr>
      <xdr:spPr>
        <a:xfrm>
          <a:off x="19989800" y="10317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13A2187A-C600-4E70-85F7-BF47072E6712}"/>
            </a:ext>
          </a:extLst>
        </xdr:cNvPr>
        <xdr:cNvSpPr/>
      </xdr:nvSpPr>
      <xdr:spPr>
        <a:xfrm>
          <a:off x="199009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6BFDE8B3-8735-439C-AC8F-D21F3A1C8971}"/>
            </a:ext>
          </a:extLst>
        </xdr:cNvPr>
        <xdr:cNvSpPr/>
      </xdr:nvSpPr>
      <xdr:spPr>
        <a:xfrm>
          <a:off x="19157950" y="104629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36A951C4-5A89-4899-AC70-165A669D8570}"/>
            </a:ext>
          </a:extLst>
        </xdr:cNvPr>
        <xdr:cNvSpPr/>
      </xdr:nvSpPr>
      <xdr:spPr>
        <a:xfrm>
          <a:off x="1834515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4500FBAC-3A51-4CE5-A0FB-081A6D9430EB}"/>
            </a:ext>
          </a:extLst>
        </xdr:cNvPr>
        <xdr:cNvSpPr/>
      </xdr:nvSpPr>
      <xdr:spPr>
        <a:xfrm>
          <a:off x="17551400" y="104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E335156F-392E-498D-AFF1-F39C184EAEC9}"/>
            </a:ext>
          </a:extLst>
        </xdr:cNvPr>
        <xdr:cNvSpPr/>
      </xdr:nvSpPr>
      <xdr:spPr>
        <a:xfrm>
          <a:off x="16757650" y="1047278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48CB256C-9EDF-4FE4-80A0-6E4804D37A80}"/>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89F57B8-9D40-4527-8E1A-7D6D0950173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7BA79DE-DC15-413A-BA66-4F78B393EDBD}"/>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F62FF1C-E6BF-420B-9571-D943DA6A7B0E}"/>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CBF6FFA-AD53-46D2-91FF-6E64CFF972A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146776</xdr:rowOff>
    </xdr:from>
    <xdr:to>
      <xdr:col>116</xdr:col>
      <xdr:colOff>114300</xdr:colOff>
      <xdr:row>64</xdr:row>
      <xdr:rowOff>76926</xdr:rowOff>
    </xdr:to>
    <xdr:sp macro="" textlink="">
      <xdr:nvSpPr>
        <xdr:cNvPr id="706" name="楕円 705">
          <a:extLst>
            <a:ext uri="{FF2B5EF4-FFF2-40B4-BE49-F238E27FC236}">
              <a16:creationId xmlns:a16="http://schemas.microsoft.com/office/drawing/2014/main" id="{09347B9D-7BB5-440B-826A-690A8BE564E6}"/>
            </a:ext>
          </a:extLst>
        </xdr:cNvPr>
        <xdr:cNvSpPr/>
      </xdr:nvSpPr>
      <xdr:spPr>
        <a:xfrm>
          <a:off x="19900900" y="105544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61703</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CCB53B03-D097-47D7-B3AC-0428D55AFDF3}"/>
            </a:ext>
          </a:extLst>
        </xdr:cNvPr>
        <xdr:cNvSpPr txBox="1"/>
      </xdr:nvSpPr>
      <xdr:spPr>
        <a:xfrm>
          <a:off x="19989800" y="1046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150041</xdr:rowOff>
    </xdr:from>
    <xdr:to>
      <xdr:col>112</xdr:col>
      <xdr:colOff>38100</xdr:colOff>
      <xdr:row>64</xdr:row>
      <xdr:rowOff>80191</xdr:rowOff>
    </xdr:to>
    <xdr:sp macro="" textlink="">
      <xdr:nvSpPr>
        <xdr:cNvPr id="708" name="楕円 707">
          <a:extLst>
            <a:ext uri="{FF2B5EF4-FFF2-40B4-BE49-F238E27FC236}">
              <a16:creationId xmlns:a16="http://schemas.microsoft.com/office/drawing/2014/main" id="{E7E0D18B-B412-4A29-9884-5A2C4778A409}"/>
            </a:ext>
          </a:extLst>
        </xdr:cNvPr>
        <xdr:cNvSpPr/>
      </xdr:nvSpPr>
      <xdr:spPr>
        <a:xfrm>
          <a:off x="19157950" y="105576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26126</xdr:rowOff>
    </xdr:from>
    <xdr:to>
      <xdr:col>116</xdr:col>
      <xdr:colOff>63500</xdr:colOff>
      <xdr:row>64</xdr:row>
      <xdr:rowOff>29391</xdr:rowOff>
    </xdr:to>
    <xdr:cxnSp macro="">
      <xdr:nvCxnSpPr>
        <xdr:cNvPr id="709" name="直線コネクタ 708">
          <a:extLst>
            <a:ext uri="{FF2B5EF4-FFF2-40B4-BE49-F238E27FC236}">
              <a16:creationId xmlns:a16="http://schemas.microsoft.com/office/drawing/2014/main" id="{1FA096C6-A602-4B58-B191-330CD7612590}"/>
            </a:ext>
          </a:extLst>
        </xdr:cNvPr>
        <xdr:cNvCxnSpPr/>
      </xdr:nvCxnSpPr>
      <xdr:spPr>
        <a:xfrm flipV="1">
          <a:off x="19202400" y="10598876"/>
          <a:ext cx="7493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150041</xdr:rowOff>
    </xdr:from>
    <xdr:to>
      <xdr:col>107</xdr:col>
      <xdr:colOff>101600</xdr:colOff>
      <xdr:row>64</xdr:row>
      <xdr:rowOff>80191</xdr:rowOff>
    </xdr:to>
    <xdr:sp macro="" textlink="">
      <xdr:nvSpPr>
        <xdr:cNvPr id="710" name="楕円 709">
          <a:extLst>
            <a:ext uri="{FF2B5EF4-FFF2-40B4-BE49-F238E27FC236}">
              <a16:creationId xmlns:a16="http://schemas.microsoft.com/office/drawing/2014/main" id="{A5A4B3E6-79E8-4AE4-907F-EE332AC1723B}"/>
            </a:ext>
          </a:extLst>
        </xdr:cNvPr>
        <xdr:cNvSpPr/>
      </xdr:nvSpPr>
      <xdr:spPr>
        <a:xfrm>
          <a:off x="18345150" y="105576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29391</xdr:rowOff>
    </xdr:from>
    <xdr:to>
      <xdr:col>111</xdr:col>
      <xdr:colOff>177800</xdr:colOff>
      <xdr:row>64</xdr:row>
      <xdr:rowOff>29391</xdr:rowOff>
    </xdr:to>
    <xdr:cxnSp macro="">
      <xdr:nvCxnSpPr>
        <xdr:cNvPr id="711" name="直線コネクタ 710">
          <a:extLst>
            <a:ext uri="{FF2B5EF4-FFF2-40B4-BE49-F238E27FC236}">
              <a16:creationId xmlns:a16="http://schemas.microsoft.com/office/drawing/2014/main" id="{3F75CDC8-ACE0-4C53-AB9A-888C1BAA8871}"/>
            </a:ext>
          </a:extLst>
        </xdr:cNvPr>
        <xdr:cNvCxnSpPr/>
      </xdr:nvCxnSpPr>
      <xdr:spPr>
        <a:xfrm>
          <a:off x="18395950" y="1060214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150041</xdr:rowOff>
    </xdr:from>
    <xdr:to>
      <xdr:col>102</xdr:col>
      <xdr:colOff>165100</xdr:colOff>
      <xdr:row>64</xdr:row>
      <xdr:rowOff>80191</xdr:rowOff>
    </xdr:to>
    <xdr:sp macro="" textlink="">
      <xdr:nvSpPr>
        <xdr:cNvPr id="712" name="楕円 711">
          <a:extLst>
            <a:ext uri="{FF2B5EF4-FFF2-40B4-BE49-F238E27FC236}">
              <a16:creationId xmlns:a16="http://schemas.microsoft.com/office/drawing/2014/main" id="{45A0DDFA-63C9-44EF-B718-2E8B5D6749D5}"/>
            </a:ext>
          </a:extLst>
        </xdr:cNvPr>
        <xdr:cNvSpPr/>
      </xdr:nvSpPr>
      <xdr:spPr>
        <a:xfrm>
          <a:off x="17551400" y="105576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29391</xdr:rowOff>
    </xdr:from>
    <xdr:to>
      <xdr:col>107</xdr:col>
      <xdr:colOff>50800</xdr:colOff>
      <xdr:row>64</xdr:row>
      <xdr:rowOff>29391</xdr:rowOff>
    </xdr:to>
    <xdr:cxnSp macro="">
      <xdr:nvCxnSpPr>
        <xdr:cNvPr id="713" name="直線コネクタ 712">
          <a:extLst>
            <a:ext uri="{FF2B5EF4-FFF2-40B4-BE49-F238E27FC236}">
              <a16:creationId xmlns:a16="http://schemas.microsoft.com/office/drawing/2014/main" id="{577464BF-D16A-4F81-9BE0-80645C7EC5C4}"/>
            </a:ext>
          </a:extLst>
        </xdr:cNvPr>
        <xdr:cNvCxnSpPr/>
      </xdr:nvCxnSpPr>
      <xdr:spPr>
        <a:xfrm>
          <a:off x="17602200" y="1060214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153307</xdr:rowOff>
    </xdr:from>
    <xdr:to>
      <xdr:col>98</xdr:col>
      <xdr:colOff>38100</xdr:colOff>
      <xdr:row>64</xdr:row>
      <xdr:rowOff>83457</xdr:rowOff>
    </xdr:to>
    <xdr:sp macro="" textlink="">
      <xdr:nvSpPr>
        <xdr:cNvPr id="714" name="楕円 713">
          <a:extLst>
            <a:ext uri="{FF2B5EF4-FFF2-40B4-BE49-F238E27FC236}">
              <a16:creationId xmlns:a16="http://schemas.microsoft.com/office/drawing/2014/main" id="{66C80C94-49C6-4F9F-8097-42ADE3789C41}"/>
            </a:ext>
          </a:extLst>
        </xdr:cNvPr>
        <xdr:cNvSpPr/>
      </xdr:nvSpPr>
      <xdr:spPr>
        <a:xfrm>
          <a:off x="16757650" y="105609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29391</xdr:rowOff>
    </xdr:from>
    <xdr:to>
      <xdr:col>102</xdr:col>
      <xdr:colOff>114300</xdr:colOff>
      <xdr:row>64</xdr:row>
      <xdr:rowOff>32657</xdr:rowOff>
    </xdr:to>
    <xdr:cxnSp macro="">
      <xdr:nvCxnSpPr>
        <xdr:cNvPr id="715" name="直線コネクタ 714">
          <a:extLst>
            <a:ext uri="{FF2B5EF4-FFF2-40B4-BE49-F238E27FC236}">
              <a16:creationId xmlns:a16="http://schemas.microsoft.com/office/drawing/2014/main" id="{8019BEB0-5435-46D8-881C-C0163D3419A5}"/>
            </a:ext>
          </a:extLst>
        </xdr:cNvPr>
        <xdr:cNvCxnSpPr/>
      </xdr:nvCxnSpPr>
      <xdr:spPr>
        <a:xfrm flipV="1">
          <a:off x="16802100" y="10602141"/>
          <a:ext cx="8001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C0FC5DB7-3953-4DC4-B214-361BF5E49659}"/>
            </a:ext>
          </a:extLst>
        </xdr:cNvPr>
        <xdr:cNvSpPr txBox="1"/>
      </xdr:nvSpPr>
      <xdr:spPr>
        <a:xfrm>
          <a:off x="18980227" y="102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4AD70D7F-8DF6-4156-B4BE-6CFF6753FBD2}"/>
            </a:ext>
          </a:extLst>
        </xdr:cNvPr>
        <xdr:cNvSpPr txBox="1"/>
      </xdr:nvSpPr>
      <xdr:spPr>
        <a:xfrm>
          <a:off x="181801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7E953D31-C0E4-404F-BB59-ACA673C9F256}"/>
            </a:ext>
          </a:extLst>
        </xdr:cNvPr>
        <xdr:cNvSpPr txBox="1"/>
      </xdr:nvSpPr>
      <xdr:spPr>
        <a:xfrm>
          <a:off x="17386377" y="102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E077ED0B-EB7F-41BF-8252-2FD5120117FD}"/>
            </a:ext>
          </a:extLst>
        </xdr:cNvPr>
        <xdr:cNvSpPr txBox="1"/>
      </xdr:nvSpPr>
      <xdr:spPr>
        <a:xfrm>
          <a:off x="16592627" y="1025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71318</xdr:rowOff>
    </xdr:from>
    <xdr:ext cx="469744" cy="259045"/>
    <xdr:sp macro="" textlink="">
      <xdr:nvSpPr>
        <xdr:cNvPr id="720" name="n_1mainValue【保健センター・保健所】&#10;一人当たり面積">
          <a:extLst>
            <a:ext uri="{FF2B5EF4-FFF2-40B4-BE49-F238E27FC236}">
              <a16:creationId xmlns:a16="http://schemas.microsoft.com/office/drawing/2014/main" id="{45101EAA-7128-46FC-B4D4-41E666EC0973}"/>
            </a:ext>
          </a:extLst>
        </xdr:cNvPr>
        <xdr:cNvSpPr txBox="1"/>
      </xdr:nvSpPr>
      <xdr:spPr>
        <a:xfrm>
          <a:off x="18980227" y="1064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71318</xdr:rowOff>
    </xdr:from>
    <xdr:ext cx="469744" cy="259045"/>
    <xdr:sp macro="" textlink="">
      <xdr:nvSpPr>
        <xdr:cNvPr id="721" name="n_2mainValue【保健センター・保健所】&#10;一人当たり面積">
          <a:extLst>
            <a:ext uri="{FF2B5EF4-FFF2-40B4-BE49-F238E27FC236}">
              <a16:creationId xmlns:a16="http://schemas.microsoft.com/office/drawing/2014/main" id="{B7B8CCCE-2F21-40E4-BDD0-9336C8CBEAD4}"/>
            </a:ext>
          </a:extLst>
        </xdr:cNvPr>
        <xdr:cNvSpPr txBox="1"/>
      </xdr:nvSpPr>
      <xdr:spPr>
        <a:xfrm>
          <a:off x="18180127" y="1064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71318</xdr:rowOff>
    </xdr:from>
    <xdr:ext cx="469744" cy="259045"/>
    <xdr:sp macro="" textlink="">
      <xdr:nvSpPr>
        <xdr:cNvPr id="722" name="n_3mainValue【保健センター・保健所】&#10;一人当たり面積">
          <a:extLst>
            <a:ext uri="{FF2B5EF4-FFF2-40B4-BE49-F238E27FC236}">
              <a16:creationId xmlns:a16="http://schemas.microsoft.com/office/drawing/2014/main" id="{5E3DAE23-1B40-4048-8213-5BD78E846C8D}"/>
            </a:ext>
          </a:extLst>
        </xdr:cNvPr>
        <xdr:cNvSpPr txBox="1"/>
      </xdr:nvSpPr>
      <xdr:spPr>
        <a:xfrm>
          <a:off x="17386377" y="10644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74584</xdr:rowOff>
    </xdr:from>
    <xdr:ext cx="469744" cy="259045"/>
    <xdr:sp macro="" textlink="">
      <xdr:nvSpPr>
        <xdr:cNvPr id="723" name="n_4mainValue【保健センター・保健所】&#10;一人当たり面積">
          <a:extLst>
            <a:ext uri="{FF2B5EF4-FFF2-40B4-BE49-F238E27FC236}">
              <a16:creationId xmlns:a16="http://schemas.microsoft.com/office/drawing/2014/main" id="{EB92E69C-7AF4-4FC8-B9F7-5C052371CFF2}"/>
            </a:ext>
          </a:extLst>
        </xdr:cNvPr>
        <xdr:cNvSpPr txBox="1"/>
      </xdr:nvSpPr>
      <xdr:spPr>
        <a:xfrm>
          <a:off x="16592627" y="1064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BFB7E31D-F848-44E2-86DB-AF9AC042F9B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2BC97939-3BCE-4D10-889B-33A23B7FDD72}"/>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FBC6151B-637F-4307-A6E4-4AFEFA6F95D8}"/>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F5D34949-22CF-442B-A219-1B4E183C970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B3C5D2C9-33C0-4B4B-9951-79EA385882EF}"/>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A94BC23-D301-4D29-886C-71878274A558}"/>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F7C6DA59-E906-40CF-BA8B-2E6CEBD596E1}"/>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3CCB6460-D227-41A4-A213-0A324DB466C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7C73C10-C755-4803-8FC1-1330FB4359D6}"/>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ACF7EB20-EAC9-4E20-8832-870B97521410}"/>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2969E1DB-F035-4988-A95B-A448E45D2DB9}"/>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698D77C3-3A6D-43BA-A674-F3C5C32345E9}"/>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38441A4C-5D99-4104-9E63-015F360769C8}"/>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6FD0C585-1DE1-4AC1-A1A0-D7CFB2384C58}"/>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1ABB5830-EE6E-4464-81B5-C6D7FEF1890C}"/>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FC48EC07-41D6-4A00-9A48-DF3994782C80}"/>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8C103C9C-AB60-4AB0-A13A-F85A7FDBF847}"/>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622BBF9-C08E-4CC8-AB20-503092B288EB}"/>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8FEC65A9-2091-4D28-9B54-6CA12D849596}"/>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35E742EA-FF00-4D8F-8B5C-06F4791F25D4}"/>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22F51AB7-B13B-4CF7-ABF1-4BDEC3D14533}"/>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3EF1AA69-0F65-4A93-84D3-5DB42E4078DC}"/>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278475C2-5657-47DF-8825-014A55E96E50}"/>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AEA5CA31-D9DC-4959-B8D4-3F5107DAF286}"/>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CC1147A5-1568-4527-AAA4-1146C818A29C}"/>
            </a:ext>
          </a:extLst>
        </xdr:cNvPr>
        <xdr:cNvCxnSpPr/>
      </xdr:nvCxnSpPr>
      <xdr:spPr>
        <a:xfrm flipV="1">
          <a:off x="14699614" y="12943205"/>
          <a:ext cx="0" cy="1336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0E74E54-7861-4872-A58F-91A5F0A35A18}"/>
            </a:ext>
          </a:extLst>
        </xdr:cNvPr>
        <xdr:cNvSpPr txBox="1"/>
      </xdr:nvSpPr>
      <xdr:spPr>
        <a:xfrm>
          <a:off x="14738350" y="1428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FDFCA231-E5B8-4C3D-AFD1-F41916525D38}"/>
            </a:ext>
          </a:extLst>
        </xdr:cNvPr>
        <xdr:cNvCxnSpPr/>
      </xdr:nvCxnSpPr>
      <xdr:spPr>
        <a:xfrm>
          <a:off x="14611350" y="14279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D82E0FC6-1920-437E-9AA6-CADA40055F03}"/>
            </a:ext>
          </a:extLst>
        </xdr:cNvPr>
        <xdr:cNvSpPr txBox="1"/>
      </xdr:nvSpPr>
      <xdr:spPr>
        <a:xfrm>
          <a:off x="14738350" y="1272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028D80D6-01BD-4AEA-AA15-C3B524A2294A}"/>
            </a:ext>
          </a:extLst>
        </xdr:cNvPr>
        <xdr:cNvCxnSpPr/>
      </xdr:nvCxnSpPr>
      <xdr:spPr>
        <a:xfrm>
          <a:off x="14611350" y="129432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A700F8E8-0826-4F38-8F81-1D8FE5FCEE19}"/>
            </a:ext>
          </a:extLst>
        </xdr:cNvPr>
        <xdr:cNvSpPr txBox="1"/>
      </xdr:nvSpPr>
      <xdr:spPr>
        <a:xfrm>
          <a:off x="14738350" y="13475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C5D55A01-6076-425E-8F2C-417002376D35}"/>
            </a:ext>
          </a:extLst>
        </xdr:cNvPr>
        <xdr:cNvSpPr/>
      </xdr:nvSpPr>
      <xdr:spPr>
        <a:xfrm>
          <a:off x="14649450" y="136175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D1E2FB44-8D77-4C94-A7CA-8AC45329561C}"/>
            </a:ext>
          </a:extLst>
        </xdr:cNvPr>
        <xdr:cNvSpPr/>
      </xdr:nvSpPr>
      <xdr:spPr>
        <a:xfrm>
          <a:off x="138874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10CED383-4091-4BAC-9603-0D0A6640BE35}"/>
            </a:ext>
          </a:extLst>
        </xdr:cNvPr>
        <xdr:cNvSpPr/>
      </xdr:nvSpPr>
      <xdr:spPr>
        <a:xfrm>
          <a:off x="13093700" y="1357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1B493FDE-313D-4AF1-A2F3-578969C1CA83}"/>
            </a:ext>
          </a:extLst>
        </xdr:cNvPr>
        <xdr:cNvSpPr/>
      </xdr:nvSpPr>
      <xdr:spPr>
        <a:xfrm>
          <a:off x="12299950" y="13538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6C2E354C-182F-4BDB-9946-5124DA5B5C85}"/>
            </a:ext>
          </a:extLst>
        </xdr:cNvPr>
        <xdr:cNvSpPr/>
      </xdr:nvSpPr>
      <xdr:spPr>
        <a:xfrm>
          <a:off x="11487150" y="13532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B18337B2-60AA-4E73-A791-1FDFDF7374AC}"/>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49DF6CB-061F-4AEF-8849-5F48B143A0B3}"/>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3EE33B5-26EB-4B81-AF63-6154821F7A9F}"/>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E1568DC-2D96-4AF4-8C3B-308C1F9C7FF9}"/>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8CC4BFC-8678-42BA-9DD5-6051B60EEC8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53975</xdr:rowOff>
    </xdr:from>
    <xdr:to>
      <xdr:col>85</xdr:col>
      <xdr:colOff>177800</xdr:colOff>
      <xdr:row>83</xdr:row>
      <xdr:rowOff>155575</xdr:rowOff>
    </xdr:to>
    <xdr:sp macro="" textlink="">
      <xdr:nvSpPr>
        <xdr:cNvPr id="764" name="楕円 763">
          <a:extLst>
            <a:ext uri="{FF2B5EF4-FFF2-40B4-BE49-F238E27FC236}">
              <a16:creationId xmlns:a16="http://schemas.microsoft.com/office/drawing/2014/main" id="{E6AE937A-34E1-4299-A635-D1F0736D62B3}"/>
            </a:ext>
          </a:extLst>
        </xdr:cNvPr>
        <xdr:cNvSpPr/>
      </xdr:nvSpPr>
      <xdr:spPr>
        <a:xfrm>
          <a:off x="14649450" y="137636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32402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1782130E-9087-4F1B-9B51-AD96312280EC}"/>
            </a:ext>
          </a:extLst>
        </xdr:cNvPr>
        <xdr:cNvSpPr txBox="1"/>
      </xdr:nvSpPr>
      <xdr:spPr>
        <a:xfrm>
          <a:off x="14738350" y="1374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42545</xdr:rowOff>
    </xdr:from>
    <xdr:to>
      <xdr:col>81</xdr:col>
      <xdr:colOff>101600</xdr:colOff>
      <xdr:row>83</xdr:row>
      <xdr:rowOff>144145</xdr:rowOff>
    </xdr:to>
    <xdr:sp macro="" textlink="">
      <xdr:nvSpPr>
        <xdr:cNvPr id="766" name="楕円 765">
          <a:extLst>
            <a:ext uri="{FF2B5EF4-FFF2-40B4-BE49-F238E27FC236}">
              <a16:creationId xmlns:a16="http://schemas.microsoft.com/office/drawing/2014/main" id="{F756258A-D486-4634-85A2-6EF783398D8C}"/>
            </a:ext>
          </a:extLst>
        </xdr:cNvPr>
        <xdr:cNvSpPr/>
      </xdr:nvSpPr>
      <xdr:spPr>
        <a:xfrm>
          <a:off x="13887450" y="1375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93345</xdr:rowOff>
    </xdr:from>
    <xdr:to>
      <xdr:col>85</xdr:col>
      <xdr:colOff>127000</xdr:colOff>
      <xdr:row>83</xdr:row>
      <xdr:rowOff>104775</xdr:rowOff>
    </xdr:to>
    <xdr:cxnSp macro="">
      <xdr:nvCxnSpPr>
        <xdr:cNvPr id="767" name="直線コネクタ 766">
          <a:extLst>
            <a:ext uri="{FF2B5EF4-FFF2-40B4-BE49-F238E27FC236}">
              <a16:creationId xmlns:a16="http://schemas.microsoft.com/office/drawing/2014/main" id="{EB566619-2903-41FC-B045-AEF59F217DD8}"/>
            </a:ext>
          </a:extLst>
        </xdr:cNvPr>
        <xdr:cNvCxnSpPr/>
      </xdr:nvCxnSpPr>
      <xdr:spPr>
        <a:xfrm>
          <a:off x="13938250" y="13802995"/>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27305</xdr:rowOff>
    </xdr:from>
    <xdr:to>
      <xdr:col>76</xdr:col>
      <xdr:colOff>165100</xdr:colOff>
      <xdr:row>83</xdr:row>
      <xdr:rowOff>128905</xdr:rowOff>
    </xdr:to>
    <xdr:sp macro="" textlink="">
      <xdr:nvSpPr>
        <xdr:cNvPr id="768" name="楕円 767">
          <a:extLst>
            <a:ext uri="{FF2B5EF4-FFF2-40B4-BE49-F238E27FC236}">
              <a16:creationId xmlns:a16="http://schemas.microsoft.com/office/drawing/2014/main" id="{D71F2AEF-2008-4840-8580-3DDE0194B952}"/>
            </a:ext>
          </a:extLst>
        </xdr:cNvPr>
        <xdr:cNvSpPr/>
      </xdr:nvSpPr>
      <xdr:spPr>
        <a:xfrm>
          <a:off x="13093700" y="1373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78105</xdr:rowOff>
    </xdr:from>
    <xdr:to>
      <xdr:col>81</xdr:col>
      <xdr:colOff>50800</xdr:colOff>
      <xdr:row>83</xdr:row>
      <xdr:rowOff>93345</xdr:rowOff>
    </xdr:to>
    <xdr:cxnSp macro="">
      <xdr:nvCxnSpPr>
        <xdr:cNvPr id="769" name="直線コネクタ 768">
          <a:extLst>
            <a:ext uri="{FF2B5EF4-FFF2-40B4-BE49-F238E27FC236}">
              <a16:creationId xmlns:a16="http://schemas.microsoft.com/office/drawing/2014/main" id="{18961F61-704A-4E48-8544-CAD992D79517}"/>
            </a:ext>
          </a:extLst>
        </xdr:cNvPr>
        <xdr:cNvCxnSpPr/>
      </xdr:nvCxnSpPr>
      <xdr:spPr>
        <a:xfrm>
          <a:off x="13144500" y="13787755"/>
          <a:ext cx="7937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153036</xdr:rowOff>
    </xdr:from>
    <xdr:to>
      <xdr:col>72</xdr:col>
      <xdr:colOff>38100</xdr:colOff>
      <xdr:row>83</xdr:row>
      <xdr:rowOff>83186</xdr:rowOff>
    </xdr:to>
    <xdr:sp macro="" textlink="">
      <xdr:nvSpPr>
        <xdr:cNvPr id="770" name="楕円 769">
          <a:extLst>
            <a:ext uri="{FF2B5EF4-FFF2-40B4-BE49-F238E27FC236}">
              <a16:creationId xmlns:a16="http://schemas.microsoft.com/office/drawing/2014/main" id="{46782AB5-1CE9-4F76-9311-91D5DA071DA4}"/>
            </a:ext>
          </a:extLst>
        </xdr:cNvPr>
        <xdr:cNvSpPr/>
      </xdr:nvSpPr>
      <xdr:spPr>
        <a:xfrm>
          <a:off x="12299950" y="136975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32386</xdr:rowOff>
    </xdr:from>
    <xdr:to>
      <xdr:col>76</xdr:col>
      <xdr:colOff>114300</xdr:colOff>
      <xdr:row>83</xdr:row>
      <xdr:rowOff>78105</xdr:rowOff>
    </xdr:to>
    <xdr:cxnSp macro="">
      <xdr:nvCxnSpPr>
        <xdr:cNvPr id="771" name="直線コネクタ 770">
          <a:extLst>
            <a:ext uri="{FF2B5EF4-FFF2-40B4-BE49-F238E27FC236}">
              <a16:creationId xmlns:a16="http://schemas.microsoft.com/office/drawing/2014/main" id="{D8C646D8-5B3E-40F1-BB78-3DCB822E31D5}"/>
            </a:ext>
          </a:extLst>
        </xdr:cNvPr>
        <xdr:cNvCxnSpPr/>
      </xdr:nvCxnSpPr>
      <xdr:spPr>
        <a:xfrm>
          <a:off x="12344400" y="13742036"/>
          <a:ext cx="8001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109220</xdr:rowOff>
    </xdr:from>
    <xdr:to>
      <xdr:col>67</xdr:col>
      <xdr:colOff>101600</xdr:colOff>
      <xdr:row>83</xdr:row>
      <xdr:rowOff>39370</xdr:rowOff>
    </xdr:to>
    <xdr:sp macro="" textlink="">
      <xdr:nvSpPr>
        <xdr:cNvPr id="772" name="楕円 771">
          <a:extLst>
            <a:ext uri="{FF2B5EF4-FFF2-40B4-BE49-F238E27FC236}">
              <a16:creationId xmlns:a16="http://schemas.microsoft.com/office/drawing/2014/main" id="{685E823E-A4C1-4C58-8BB8-DFFD6249AA98}"/>
            </a:ext>
          </a:extLst>
        </xdr:cNvPr>
        <xdr:cNvSpPr/>
      </xdr:nvSpPr>
      <xdr:spPr>
        <a:xfrm>
          <a:off x="11487150" y="13653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160020</xdr:rowOff>
    </xdr:from>
    <xdr:to>
      <xdr:col>71</xdr:col>
      <xdr:colOff>177800</xdr:colOff>
      <xdr:row>83</xdr:row>
      <xdr:rowOff>32386</xdr:rowOff>
    </xdr:to>
    <xdr:cxnSp macro="">
      <xdr:nvCxnSpPr>
        <xdr:cNvPr id="773" name="直線コネクタ 772">
          <a:extLst>
            <a:ext uri="{FF2B5EF4-FFF2-40B4-BE49-F238E27FC236}">
              <a16:creationId xmlns:a16="http://schemas.microsoft.com/office/drawing/2014/main" id="{E5A6C2C1-C917-4436-9805-8405EA883163}"/>
            </a:ext>
          </a:extLst>
        </xdr:cNvPr>
        <xdr:cNvCxnSpPr/>
      </xdr:nvCxnSpPr>
      <xdr:spPr>
        <a:xfrm>
          <a:off x="11537950" y="13704570"/>
          <a:ext cx="80645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8C32ACEF-8E6F-49BD-A143-B8A3BD348099}"/>
            </a:ext>
          </a:extLst>
        </xdr:cNvPr>
        <xdr:cNvSpPr txBox="1"/>
      </xdr:nvSpPr>
      <xdr:spPr>
        <a:xfrm>
          <a:off x="13742044" y="1338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6731E2D9-7B17-4775-BDC6-B422B2464476}"/>
            </a:ext>
          </a:extLst>
        </xdr:cNvPr>
        <xdr:cNvSpPr txBox="1"/>
      </xdr:nvSpPr>
      <xdr:spPr>
        <a:xfrm>
          <a:off x="12960994" y="1336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DA2B27E5-77AA-4C70-A13E-CF375C427FB0}"/>
            </a:ext>
          </a:extLst>
        </xdr:cNvPr>
        <xdr:cNvSpPr txBox="1"/>
      </xdr:nvSpPr>
      <xdr:spPr>
        <a:xfrm>
          <a:off x="12167244" y="1331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EE3ECEA9-462B-41E6-9E64-0596C5F2DB14}"/>
            </a:ext>
          </a:extLst>
        </xdr:cNvPr>
        <xdr:cNvSpPr txBox="1"/>
      </xdr:nvSpPr>
      <xdr:spPr>
        <a:xfrm>
          <a:off x="11354444" y="1331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135272</xdr:rowOff>
    </xdr:from>
    <xdr:ext cx="405111" cy="259045"/>
    <xdr:sp macro="" textlink="">
      <xdr:nvSpPr>
        <xdr:cNvPr id="778" name="n_1mainValue【消防施設】&#10;有形固定資産減価償却率">
          <a:extLst>
            <a:ext uri="{FF2B5EF4-FFF2-40B4-BE49-F238E27FC236}">
              <a16:creationId xmlns:a16="http://schemas.microsoft.com/office/drawing/2014/main" id="{750FC521-BE51-4B20-8B28-88EF9FD0F17A}"/>
            </a:ext>
          </a:extLst>
        </xdr:cNvPr>
        <xdr:cNvSpPr txBox="1"/>
      </xdr:nvSpPr>
      <xdr:spPr>
        <a:xfrm>
          <a:off x="13742044" y="1384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120032</xdr:rowOff>
    </xdr:from>
    <xdr:ext cx="405111" cy="259045"/>
    <xdr:sp macro="" textlink="">
      <xdr:nvSpPr>
        <xdr:cNvPr id="779" name="n_2mainValue【消防施設】&#10;有形固定資産減価償却率">
          <a:extLst>
            <a:ext uri="{FF2B5EF4-FFF2-40B4-BE49-F238E27FC236}">
              <a16:creationId xmlns:a16="http://schemas.microsoft.com/office/drawing/2014/main" id="{5B38896F-335C-4F93-BB24-36D4F2653378}"/>
            </a:ext>
          </a:extLst>
        </xdr:cNvPr>
        <xdr:cNvSpPr txBox="1"/>
      </xdr:nvSpPr>
      <xdr:spPr>
        <a:xfrm>
          <a:off x="12960994" y="13829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74313</xdr:rowOff>
    </xdr:from>
    <xdr:ext cx="405111" cy="259045"/>
    <xdr:sp macro="" textlink="">
      <xdr:nvSpPr>
        <xdr:cNvPr id="780" name="n_3mainValue【消防施設】&#10;有形固定資産減価償却率">
          <a:extLst>
            <a:ext uri="{FF2B5EF4-FFF2-40B4-BE49-F238E27FC236}">
              <a16:creationId xmlns:a16="http://schemas.microsoft.com/office/drawing/2014/main" id="{BF492BF1-9CF4-4F6A-BAE9-F4167B27A3D9}"/>
            </a:ext>
          </a:extLst>
        </xdr:cNvPr>
        <xdr:cNvSpPr txBox="1"/>
      </xdr:nvSpPr>
      <xdr:spPr>
        <a:xfrm>
          <a:off x="12167244" y="1378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30497</xdr:rowOff>
    </xdr:from>
    <xdr:ext cx="405111" cy="259045"/>
    <xdr:sp macro="" textlink="">
      <xdr:nvSpPr>
        <xdr:cNvPr id="781" name="n_4mainValue【消防施設】&#10;有形固定資産減価償却率">
          <a:extLst>
            <a:ext uri="{FF2B5EF4-FFF2-40B4-BE49-F238E27FC236}">
              <a16:creationId xmlns:a16="http://schemas.microsoft.com/office/drawing/2014/main" id="{D96CEAFB-3A32-43CF-B54E-C82A11E29A79}"/>
            </a:ext>
          </a:extLst>
        </xdr:cNvPr>
        <xdr:cNvSpPr txBox="1"/>
      </xdr:nvSpPr>
      <xdr:spPr>
        <a:xfrm>
          <a:off x="11354444" y="1374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288F72D8-E9DA-4B8C-8E2A-6AB78C218A24}"/>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9435AE75-6674-4472-9E9D-CE20C0675EF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831C4029-C207-4ECF-8A48-A78450F9D988}"/>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3F48A6E-0B68-40D8-920C-4D6EF7093661}"/>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6D7C518-97EC-4B57-83E3-B444324B0C7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EE33B951-D839-4D2A-B644-BDE145AF5C99}"/>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C4F1BE68-04F1-420F-A3E3-F4EA2571AB28}"/>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C87EF32A-1556-4D62-84DD-067F707A7B6A}"/>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3B036EA1-91B2-49CE-96CB-2D4A848B0D27}"/>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79AEDE24-91E0-4AEF-B5D7-5834255C31A8}"/>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A1F05220-8268-419F-ABFB-258765523D54}"/>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E7969A88-F715-4BA5-901F-42C844372DE8}"/>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BF158232-DB09-4E8C-B65F-911FDDE2DBAD}"/>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305BAA97-9CEB-4222-B64A-623D1AE6FB29}"/>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EE7617C7-E7EE-4169-895D-FC13BBC9D890}"/>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AFD9C3D9-5D88-4D6C-A817-AA08571E1A63}"/>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CBD87113-37E4-4E85-8DD4-FC50982628F1}"/>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D158958E-2CC6-407F-9CA4-BEF39BAF8F1E}"/>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82375D5E-23FD-44A2-B5E0-77594FA61339}"/>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625C508E-AD44-4289-BBB9-9E837CC34CD3}"/>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F5DB217-3818-4192-AABA-D6CCFE382BAD}"/>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EB4C8753-ACF5-4416-B901-93FB666905DE}"/>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58D1761-C494-4D0B-8F47-CF0C8B738248}"/>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A058AE8-9C58-4301-9F61-13AE94871BE7}"/>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8D8C9747-D171-4F73-8DF0-FFF403F1E9AE}"/>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C4B17588-8E40-4CEA-876D-203C7B7999C1}"/>
            </a:ext>
          </a:extLst>
        </xdr:cNvPr>
        <xdr:cNvCxnSpPr/>
      </xdr:nvCxnSpPr>
      <xdr:spPr>
        <a:xfrm flipV="1">
          <a:off x="19951064" y="12924427"/>
          <a:ext cx="0" cy="1428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46974265-8F21-4951-9B75-38F3C18D102D}"/>
            </a:ext>
          </a:extLst>
        </xdr:cNvPr>
        <xdr:cNvSpPr txBox="1"/>
      </xdr:nvSpPr>
      <xdr:spPr>
        <a:xfrm>
          <a:off x="19989800"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5B149BAA-7204-4BE9-BE09-E81C0B30B360}"/>
            </a:ext>
          </a:extLst>
        </xdr:cNvPr>
        <xdr:cNvCxnSpPr/>
      </xdr:nvCxnSpPr>
      <xdr:spPr>
        <a:xfrm>
          <a:off x="19881850" y="14352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E128899F-5EAF-4375-9920-AE00CFA76F02}"/>
            </a:ext>
          </a:extLst>
        </xdr:cNvPr>
        <xdr:cNvSpPr txBox="1"/>
      </xdr:nvSpPr>
      <xdr:spPr>
        <a:xfrm>
          <a:off x="19989800" y="1271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A11B3799-1952-4EFA-8D7A-D94055A97469}"/>
            </a:ext>
          </a:extLst>
        </xdr:cNvPr>
        <xdr:cNvCxnSpPr/>
      </xdr:nvCxnSpPr>
      <xdr:spPr>
        <a:xfrm>
          <a:off x="19881850" y="129244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46AE9C2B-F1F4-47DC-BE34-BB7B90A885CA}"/>
            </a:ext>
          </a:extLst>
        </xdr:cNvPr>
        <xdr:cNvSpPr txBox="1"/>
      </xdr:nvSpPr>
      <xdr:spPr>
        <a:xfrm>
          <a:off x="19989800" y="14039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CF747741-8EDA-4200-B086-D2D1A0949563}"/>
            </a:ext>
          </a:extLst>
        </xdr:cNvPr>
        <xdr:cNvSpPr/>
      </xdr:nvSpPr>
      <xdr:spPr>
        <a:xfrm>
          <a:off x="19900900" y="141877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FE75F701-16AA-4E7D-90C7-E880C85A835B}"/>
            </a:ext>
          </a:extLst>
        </xdr:cNvPr>
        <xdr:cNvSpPr/>
      </xdr:nvSpPr>
      <xdr:spPr>
        <a:xfrm>
          <a:off x="19157950" y="141909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78F6FA66-917D-44F9-A710-6EC863D1E42A}"/>
            </a:ext>
          </a:extLst>
        </xdr:cNvPr>
        <xdr:cNvSpPr/>
      </xdr:nvSpPr>
      <xdr:spPr>
        <a:xfrm>
          <a:off x="18345150" y="141931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35EC8B64-724A-4B7B-8236-5096825E6467}"/>
            </a:ext>
          </a:extLst>
        </xdr:cNvPr>
        <xdr:cNvSpPr/>
      </xdr:nvSpPr>
      <xdr:spPr>
        <a:xfrm>
          <a:off x="17551400" y="141888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1ACC87C8-29E1-4598-A3FF-6FD7798857F7}"/>
            </a:ext>
          </a:extLst>
        </xdr:cNvPr>
        <xdr:cNvSpPr/>
      </xdr:nvSpPr>
      <xdr:spPr>
        <a:xfrm>
          <a:off x="16757650" y="1419751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E68C786-61A5-4423-B913-08623CD03538}"/>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D5B846E-BE7D-4654-85E5-0C1AA7D52BA8}"/>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1DC744D-05FC-4678-9A93-0E345510BDE2}"/>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39795A8-F070-438F-A3E0-A45E5E95719A}"/>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523C1BA7-0DAC-444D-BBF0-43675D3D5797}"/>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59145</xdr:rowOff>
    </xdr:from>
    <xdr:to>
      <xdr:col>116</xdr:col>
      <xdr:colOff>114300</xdr:colOff>
      <xdr:row>86</xdr:row>
      <xdr:rowOff>160745</xdr:rowOff>
    </xdr:to>
    <xdr:sp macro="" textlink="">
      <xdr:nvSpPr>
        <xdr:cNvPr id="823" name="楕円 822">
          <a:extLst>
            <a:ext uri="{FF2B5EF4-FFF2-40B4-BE49-F238E27FC236}">
              <a16:creationId xmlns:a16="http://schemas.microsoft.com/office/drawing/2014/main" id="{AF47CF6C-82E3-4E69-BF8B-85DDCFB9671A}"/>
            </a:ext>
          </a:extLst>
        </xdr:cNvPr>
        <xdr:cNvSpPr/>
      </xdr:nvSpPr>
      <xdr:spPr>
        <a:xfrm>
          <a:off x="19900900" y="1426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145522</xdr:rowOff>
    </xdr:from>
    <xdr:ext cx="469744" cy="259045"/>
    <xdr:sp macro="" textlink="">
      <xdr:nvSpPr>
        <xdr:cNvPr id="824" name="【消防施設】&#10;一人当たり面積該当値テキスト">
          <a:extLst>
            <a:ext uri="{FF2B5EF4-FFF2-40B4-BE49-F238E27FC236}">
              <a16:creationId xmlns:a16="http://schemas.microsoft.com/office/drawing/2014/main" id="{D00CFE72-D9C0-4C8A-8663-257BF36FD7C1}"/>
            </a:ext>
          </a:extLst>
        </xdr:cNvPr>
        <xdr:cNvSpPr txBox="1"/>
      </xdr:nvSpPr>
      <xdr:spPr>
        <a:xfrm>
          <a:off x="19989800" y="14185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59145</xdr:rowOff>
    </xdr:from>
    <xdr:to>
      <xdr:col>112</xdr:col>
      <xdr:colOff>38100</xdr:colOff>
      <xdr:row>86</xdr:row>
      <xdr:rowOff>160745</xdr:rowOff>
    </xdr:to>
    <xdr:sp macro="" textlink="">
      <xdr:nvSpPr>
        <xdr:cNvPr id="825" name="楕円 824">
          <a:extLst>
            <a:ext uri="{FF2B5EF4-FFF2-40B4-BE49-F238E27FC236}">
              <a16:creationId xmlns:a16="http://schemas.microsoft.com/office/drawing/2014/main" id="{352CEA3A-0288-45D0-9605-80CF0F1B4717}"/>
            </a:ext>
          </a:extLst>
        </xdr:cNvPr>
        <xdr:cNvSpPr/>
      </xdr:nvSpPr>
      <xdr:spPr>
        <a:xfrm>
          <a:off x="19157950" y="14264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109945</xdr:rowOff>
    </xdr:from>
    <xdr:to>
      <xdr:col>116</xdr:col>
      <xdr:colOff>63500</xdr:colOff>
      <xdr:row>86</xdr:row>
      <xdr:rowOff>109945</xdr:rowOff>
    </xdr:to>
    <xdr:cxnSp macro="">
      <xdr:nvCxnSpPr>
        <xdr:cNvPr id="826" name="直線コネクタ 825">
          <a:extLst>
            <a:ext uri="{FF2B5EF4-FFF2-40B4-BE49-F238E27FC236}">
              <a16:creationId xmlns:a16="http://schemas.microsoft.com/office/drawing/2014/main" id="{B8784329-C8D8-418F-A734-D27D9AF1B2F8}"/>
            </a:ext>
          </a:extLst>
        </xdr:cNvPr>
        <xdr:cNvCxnSpPr/>
      </xdr:nvCxnSpPr>
      <xdr:spPr>
        <a:xfrm>
          <a:off x="19202400" y="1431489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59145</xdr:rowOff>
    </xdr:from>
    <xdr:to>
      <xdr:col>107</xdr:col>
      <xdr:colOff>101600</xdr:colOff>
      <xdr:row>86</xdr:row>
      <xdr:rowOff>160745</xdr:rowOff>
    </xdr:to>
    <xdr:sp macro="" textlink="">
      <xdr:nvSpPr>
        <xdr:cNvPr id="827" name="楕円 826">
          <a:extLst>
            <a:ext uri="{FF2B5EF4-FFF2-40B4-BE49-F238E27FC236}">
              <a16:creationId xmlns:a16="http://schemas.microsoft.com/office/drawing/2014/main" id="{2B3EAD5C-EF54-4B90-A0D3-FA6A61476021}"/>
            </a:ext>
          </a:extLst>
        </xdr:cNvPr>
        <xdr:cNvSpPr/>
      </xdr:nvSpPr>
      <xdr:spPr>
        <a:xfrm>
          <a:off x="18345150" y="1426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109945</xdr:rowOff>
    </xdr:from>
    <xdr:to>
      <xdr:col>111</xdr:col>
      <xdr:colOff>177800</xdr:colOff>
      <xdr:row>86</xdr:row>
      <xdr:rowOff>109945</xdr:rowOff>
    </xdr:to>
    <xdr:cxnSp macro="">
      <xdr:nvCxnSpPr>
        <xdr:cNvPr id="828" name="直線コネクタ 827">
          <a:extLst>
            <a:ext uri="{FF2B5EF4-FFF2-40B4-BE49-F238E27FC236}">
              <a16:creationId xmlns:a16="http://schemas.microsoft.com/office/drawing/2014/main" id="{C714EC28-A486-4368-9952-B1131D6D75B8}"/>
            </a:ext>
          </a:extLst>
        </xdr:cNvPr>
        <xdr:cNvCxnSpPr/>
      </xdr:nvCxnSpPr>
      <xdr:spPr>
        <a:xfrm>
          <a:off x="18395950" y="1431489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59145</xdr:rowOff>
    </xdr:from>
    <xdr:to>
      <xdr:col>102</xdr:col>
      <xdr:colOff>165100</xdr:colOff>
      <xdr:row>86</xdr:row>
      <xdr:rowOff>160745</xdr:rowOff>
    </xdr:to>
    <xdr:sp macro="" textlink="">
      <xdr:nvSpPr>
        <xdr:cNvPr id="829" name="楕円 828">
          <a:extLst>
            <a:ext uri="{FF2B5EF4-FFF2-40B4-BE49-F238E27FC236}">
              <a16:creationId xmlns:a16="http://schemas.microsoft.com/office/drawing/2014/main" id="{3D69832B-B605-4200-A42D-9657268282E8}"/>
            </a:ext>
          </a:extLst>
        </xdr:cNvPr>
        <xdr:cNvSpPr/>
      </xdr:nvSpPr>
      <xdr:spPr>
        <a:xfrm>
          <a:off x="17551400" y="1426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109945</xdr:rowOff>
    </xdr:from>
    <xdr:to>
      <xdr:col>107</xdr:col>
      <xdr:colOff>50800</xdr:colOff>
      <xdr:row>86</xdr:row>
      <xdr:rowOff>109945</xdr:rowOff>
    </xdr:to>
    <xdr:cxnSp macro="">
      <xdr:nvCxnSpPr>
        <xdr:cNvPr id="830" name="直線コネクタ 829">
          <a:extLst>
            <a:ext uri="{FF2B5EF4-FFF2-40B4-BE49-F238E27FC236}">
              <a16:creationId xmlns:a16="http://schemas.microsoft.com/office/drawing/2014/main" id="{214D5DA1-0160-4D49-BAA0-026B349F4EEA}"/>
            </a:ext>
          </a:extLst>
        </xdr:cNvPr>
        <xdr:cNvCxnSpPr/>
      </xdr:nvCxnSpPr>
      <xdr:spPr>
        <a:xfrm>
          <a:off x="17602200" y="14314895"/>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59145</xdr:rowOff>
    </xdr:from>
    <xdr:to>
      <xdr:col>98</xdr:col>
      <xdr:colOff>38100</xdr:colOff>
      <xdr:row>86</xdr:row>
      <xdr:rowOff>160745</xdr:rowOff>
    </xdr:to>
    <xdr:sp macro="" textlink="">
      <xdr:nvSpPr>
        <xdr:cNvPr id="831" name="楕円 830">
          <a:extLst>
            <a:ext uri="{FF2B5EF4-FFF2-40B4-BE49-F238E27FC236}">
              <a16:creationId xmlns:a16="http://schemas.microsoft.com/office/drawing/2014/main" id="{B6D4AE0F-771D-4A11-923C-265318325B85}"/>
            </a:ext>
          </a:extLst>
        </xdr:cNvPr>
        <xdr:cNvSpPr/>
      </xdr:nvSpPr>
      <xdr:spPr>
        <a:xfrm>
          <a:off x="16757650" y="14264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109945</xdr:rowOff>
    </xdr:from>
    <xdr:to>
      <xdr:col>102</xdr:col>
      <xdr:colOff>114300</xdr:colOff>
      <xdr:row>86</xdr:row>
      <xdr:rowOff>109945</xdr:rowOff>
    </xdr:to>
    <xdr:cxnSp macro="">
      <xdr:nvCxnSpPr>
        <xdr:cNvPr id="832" name="直線コネクタ 831">
          <a:extLst>
            <a:ext uri="{FF2B5EF4-FFF2-40B4-BE49-F238E27FC236}">
              <a16:creationId xmlns:a16="http://schemas.microsoft.com/office/drawing/2014/main" id="{C67298D2-CD99-4FE0-807D-04D742E68F01}"/>
            </a:ext>
          </a:extLst>
        </xdr:cNvPr>
        <xdr:cNvCxnSpPr/>
      </xdr:nvCxnSpPr>
      <xdr:spPr>
        <a:xfrm>
          <a:off x="16802100" y="143148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3F0F2550-CE48-4208-982D-C7DD5838AC65}"/>
            </a:ext>
          </a:extLst>
        </xdr:cNvPr>
        <xdr:cNvSpPr txBox="1"/>
      </xdr:nvSpPr>
      <xdr:spPr>
        <a:xfrm>
          <a:off x="18980227" y="1397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3833A161-35B3-460B-88EE-7EC3AA93054D}"/>
            </a:ext>
          </a:extLst>
        </xdr:cNvPr>
        <xdr:cNvSpPr txBox="1"/>
      </xdr:nvSpPr>
      <xdr:spPr>
        <a:xfrm>
          <a:off x="18180127" y="1397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CD5560AB-6B23-4677-919F-9052580D77CA}"/>
            </a:ext>
          </a:extLst>
        </xdr:cNvPr>
        <xdr:cNvSpPr txBox="1"/>
      </xdr:nvSpPr>
      <xdr:spPr>
        <a:xfrm>
          <a:off x="17386377" y="13970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92E357C9-C61F-4C34-96E9-C7A3CC639B67}"/>
            </a:ext>
          </a:extLst>
        </xdr:cNvPr>
        <xdr:cNvSpPr txBox="1"/>
      </xdr:nvSpPr>
      <xdr:spPr>
        <a:xfrm>
          <a:off x="16592627" y="1397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151872</xdr:rowOff>
    </xdr:from>
    <xdr:ext cx="469744" cy="259045"/>
    <xdr:sp macro="" textlink="">
      <xdr:nvSpPr>
        <xdr:cNvPr id="837" name="n_1mainValue【消防施設】&#10;一人当たり面積">
          <a:extLst>
            <a:ext uri="{FF2B5EF4-FFF2-40B4-BE49-F238E27FC236}">
              <a16:creationId xmlns:a16="http://schemas.microsoft.com/office/drawing/2014/main" id="{DF5D8526-1382-41EE-A332-DC37C0D11275}"/>
            </a:ext>
          </a:extLst>
        </xdr:cNvPr>
        <xdr:cNvSpPr txBox="1"/>
      </xdr:nvSpPr>
      <xdr:spPr>
        <a:xfrm>
          <a:off x="18980227"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151872</xdr:rowOff>
    </xdr:from>
    <xdr:ext cx="469744" cy="259045"/>
    <xdr:sp macro="" textlink="">
      <xdr:nvSpPr>
        <xdr:cNvPr id="838" name="n_2mainValue【消防施設】&#10;一人当たり面積">
          <a:extLst>
            <a:ext uri="{FF2B5EF4-FFF2-40B4-BE49-F238E27FC236}">
              <a16:creationId xmlns:a16="http://schemas.microsoft.com/office/drawing/2014/main" id="{4ED23253-E244-4743-8280-E6B5413E2EDB}"/>
            </a:ext>
          </a:extLst>
        </xdr:cNvPr>
        <xdr:cNvSpPr txBox="1"/>
      </xdr:nvSpPr>
      <xdr:spPr>
        <a:xfrm>
          <a:off x="18180127"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151872</xdr:rowOff>
    </xdr:from>
    <xdr:ext cx="469744" cy="259045"/>
    <xdr:sp macro="" textlink="">
      <xdr:nvSpPr>
        <xdr:cNvPr id="839" name="n_3mainValue【消防施設】&#10;一人当たり面積">
          <a:extLst>
            <a:ext uri="{FF2B5EF4-FFF2-40B4-BE49-F238E27FC236}">
              <a16:creationId xmlns:a16="http://schemas.microsoft.com/office/drawing/2014/main" id="{55D23120-63D8-4638-8251-F09E9B98D6E9}"/>
            </a:ext>
          </a:extLst>
        </xdr:cNvPr>
        <xdr:cNvSpPr txBox="1"/>
      </xdr:nvSpPr>
      <xdr:spPr>
        <a:xfrm>
          <a:off x="17386377"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151872</xdr:rowOff>
    </xdr:from>
    <xdr:ext cx="469744" cy="259045"/>
    <xdr:sp macro="" textlink="">
      <xdr:nvSpPr>
        <xdr:cNvPr id="840" name="n_4mainValue【消防施設】&#10;一人当たり面積">
          <a:extLst>
            <a:ext uri="{FF2B5EF4-FFF2-40B4-BE49-F238E27FC236}">
              <a16:creationId xmlns:a16="http://schemas.microsoft.com/office/drawing/2014/main" id="{B524F1AA-A97B-4A74-9F0A-A644D973804D}"/>
            </a:ext>
          </a:extLst>
        </xdr:cNvPr>
        <xdr:cNvSpPr txBox="1"/>
      </xdr:nvSpPr>
      <xdr:spPr>
        <a:xfrm>
          <a:off x="16592627" y="1435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C0DDF5B7-DB2E-4EA0-BFA4-D0E7C8CD8DB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7C5ACB39-4997-4198-A571-66B56C67F856}"/>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9C778B5F-65DD-4E7F-A271-23D95DFDDC2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6A03B15A-EC6C-4872-8098-A7772D32EA01}"/>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31DF04AB-8E38-46CB-BC80-C5F9DEFC460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62AA431F-B637-4F16-9A91-782C333A5A23}"/>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9D643D5D-F94F-4307-BF38-C85016038F3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2B011C4D-E2D8-4B72-B782-08EFDBCFC71F}"/>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708AB3EE-6026-4536-B723-8B4F3AD388F3}"/>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7E765B5-F005-4382-BD2A-3AEB201086B4}"/>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50196DF5-CD81-483E-8855-5CC5B8ABA77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F2420BED-D182-44B5-B387-85D139F06F48}"/>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194F268-E104-4E67-9E18-2C427A338508}"/>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9EE4396E-598F-4114-BDEE-B3DEE453D06A}"/>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FFCE772-638E-47E9-9E7F-B98262904AEC}"/>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8BED2432-196C-4C7E-905B-EF6956AFD103}"/>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16D8EAF8-2590-43A4-9686-7A756A4914DA}"/>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F555619-D1F1-4B60-AC67-684E8C38D088}"/>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B344CDD8-E05D-4ECF-8E05-5DA22E3744C2}"/>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D9F43C06-D57C-4ADC-9A84-2372E31EBD31}"/>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10A5D27-2CAB-4FC9-85DB-EFEF044904E6}"/>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F34991C7-1599-4A8F-AE3F-95E6F34C318A}"/>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17185449-36CC-4337-A8D9-38FBB18A1D94}"/>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6B0B7588-3165-441F-A6C7-6B952D855491}"/>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9BD26BD-8EDE-44FD-821F-899F5EB27238}"/>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A23CC6F5-E427-4BE1-AB27-6AA21C1EEB90}"/>
            </a:ext>
          </a:extLst>
        </xdr:cNvPr>
        <xdr:cNvCxnSpPr/>
      </xdr:nvCxnSpPr>
      <xdr:spPr>
        <a:xfrm flipV="1">
          <a:off x="14699614" y="166790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4B9A68D5-5193-40E5-8876-B20FE7DCA966}"/>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E03AA115-3B73-4588-9ED8-00BB83A71093}"/>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41E82A8F-6672-445B-B841-9299ED16017F}"/>
            </a:ext>
          </a:extLst>
        </xdr:cNvPr>
        <xdr:cNvSpPr txBox="1"/>
      </xdr:nvSpPr>
      <xdr:spPr>
        <a:xfrm>
          <a:off x="14738350" y="164543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BD32079C-0056-4A76-99AE-319DFA51E631}"/>
            </a:ext>
          </a:extLst>
        </xdr:cNvPr>
        <xdr:cNvCxnSpPr/>
      </xdr:nvCxnSpPr>
      <xdr:spPr>
        <a:xfrm>
          <a:off x="14611350" y="166790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8FD60D0A-1D79-436B-840A-84B49C3F6AE0}"/>
            </a:ext>
          </a:extLst>
        </xdr:cNvPr>
        <xdr:cNvSpPr txBox="1"/>
      </xdr:nvSpPr>
      <xdr:spPr>
        <a:xfrm>
          <a:off x="14738350" y="17331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717B2BD9-E8F0-478F-B504-C7349203A60B}"/>
            </a:ext>
          </a:extLst>
        </xdr:cNvPr>
        <xdr:cNvSpPr/>
      </xdr:nvSpPr>
      <xdr:spPr>
        <a:xfrm>
          <a:off x="14649450" y="173532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12CCAF2A-AF41-4499-B595-556BF12D08D4}"/>
            </a:ext>
          </a:extLst>
        </xdr:cNvPr>
        <xdr:cNvSpPr/>
      </xdr:nvSpPr>
      <xdr:spPr>
        <a:xfrm>
          <a:off x="13887450" y="1733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5B20571A-B19B-468C-B17A-A32FB20131A8}"/>
            </a:ext>
          </a:extLst>
        </xdr:cNvPr>
        <xdr:cNvSpPr/>
      </xdr:nvSpPr>
      <xdr:spPr>
        <a:xfrm>
          <a:off x="13093700" y="1733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52FFA9B3-6C7A-4208-8B58-FDE2BE49BEF5}"/>
            </a:ext>
          </a:extLst>
        </xdr:cNvPr>
        <xdr:cNvSpPr/>
      </xdr:nvSpPr>
      <xdr:spPr>
        <a:xfrm>
          <a:off x="12299950" y="173189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31887B14-5CF8-4DF0-94C3-0258FBF0E409}"/>
            </a:ext>
          </a:extLst>
        </xdr:cNvPr>
        <xdr:cNvSpPr/>
      </xdr:nvSpPr>
      <xdr:spPr>
        <a:xfrm>
          <a:off x="11487150" y="1732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DE2B8D9-9638-4B25-A79F-520FAC5D8BA6}"/>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BB47A34-5C29-4045-8F9F-EE6171677467}"/>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1D7EEAE-C554-402A-9F54-E38DEEE5223E}"/>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80C8291-E16C-44D9-B43F-26A5E464D442}"/>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9CA962E9-1365-46F8-8DA4-38AE400548F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141332</xdr:rowOff>
    </xdr:from>
    <xdr:to>
      <xdr:col>85</xdr:col>
      <xdr:colOff>177800</xdr:colOff>
      <xdr:row>104</xdr:row>
      <xdr:rowOff>71482</xdr:rowOff>
    </xdr:to>
    <xdr:sp macro="" textlink="">
      <xdr:nvSpPr>
        <xdr:cNvPr id="882" name="楕円 881">
          <a:extLst>
            <a:ext uri="{FF2B5EF4-FFF2-40B4-BE49-F238E27FC236}">
              <a16:creationId xmlns:a16="http://schemas.microsoft.com/office/drawing/2014/main" id="{9DDD4414-CAD8-49BE-AB67-4D0F860EC6D4}"/>
            </a:ext>
          </a:extLst>
        </xdr:cNvPr>
        <xdr:cNvSpPr/>
      </xdr:nvSpPr>
      <xdr:spPr>
        <a:xfrm>
          <a:off x="14649450" y="1722918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164209</xdr:rowOff>
    </xdr:from>
    <xdr:ext cx="405111" cy="259045"/>
    <xdr:sp macro="" textlink="">
      <xdr:nvSpPr>
        <xdr:cNvPr id="883" name="【庁舎】&#10;有形固定資産減価償却率該当値テキスト">
          <a:extLst>
            <a:ext uri="{FF2B5EF4-FFF2-40B4-BE49-F238E27FC236}">
              <a16:creationId xmlns:a16="http://schemas.microsoft.com/office/drawing/2014/main" id="{3E768E66-0A6D-4910-91DD-24E34482767B}"/>
            </a:ext>
          </a:extLst>
        </xdr:cNvPr>
        <xdr:cNvSpPr txBox="1"/>
      </xdr:nvSpPr>
      <xdr:spPr>
        <a:xfrm>
          <a:off x="14738350" y="170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125005</xdr:rowOff>
    </xdr:from>
    <xdr:to>
      <xdr:col>81</xdr:col>
      <xdr:colOff>101600</xdr:colOff>
      <xdr:row>104</xdr:row>
      <xdr:rowOff>55155</xdr:rowOff>
    </xdr:to>
    <xdr:sp macro="" textlink="">
      <xdr:nvSpPr>
        <xdr:cNvPr id="884" name="楕円 883">
          <a:extLst>
            <a:ext uri="{FF2B5EF4-FFF2-40B4-BE49-F238E27FC236}">
              <a16:creationId xmlns:a16="http://schemas.microsoft.com/office/drawing/2014/main" id="{1F78A554-083B-4DA3-9944-964446D73EA7}"/>
            </a:ext>
          </a:extLst>
        </xdr:cNvPr>
        <xdr:cNvSpPr/>
      </xdr:nvSpPr>
      <xdr:spPr>
        <a:xfrm>
          <a:off x="13887450" y="1721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4355</xdr:rowOff>
    </xdr:from>
    <xdr:to>
      <xdr:col>85</xdr:col>
      <xdr:colOff>127000</xdr:colOff>
      <xdr:row>104</xdr:row>
      <xdr:rowOff>20682</xdr:rowOff>
    </xdr:to>
    <xdr:cxnSp macro="">
      <xdr:nvCxnSpPr>
        <xdr:cNvPr id="885" name="直線コネクタ 884">
          <a:extLst>
            <a:ext uri="{FF2B5EF4-FFF2-40B4-BE49-F238E27FC236}">
              <a16:creationId xmlns:a16="http://schemas.microsoft.com/office/drawing/2014/main" id="{E293568C-1EF8-4217-A693-F97A9F0B5F56}"/>
            </a:ext>
          </a:extLst>
        </xdr:cNvPr>
        <xdr:cNvCxnSpPr/>
      </xdr:nvCxnSpPr>
      <xdr:spPr>
        <a:xfrm>
          <a:off x="13938250" y="17263655"/>
          <a:ext cx="762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71120</xdr:rowOff>
    </xdr:from>
    <xdr:to>
      <xdr:col>76</xdr:col>
      <xdr:colOff>165100</xdr:colOff>
      <xdr:row>106</xdr:row>
      <xdr:rowOff>1270</xdr:rowOff>
    </xdr:to>
    <xdr:sp macro="" textlink="">
      <xdr:nvSpPr>
        <xdr:cNvPr id="886" name="楕円 885">
          <a:extLst>
            <a:ext uri="{FF2B5EF4-FFF2-40B4-BE49-F238E27FC236}">
              <a16:creationId xmlns:a16="http://schemas.microsoft.com/office/drawing/2014/main" id="{A3A4F4B3-6036-4638-97DE-A14B7D1C9E15}"/>
            </a:ext>
          </a:extLst>
        </xdr:cNvPr>
        <xdr:cNvSpPr/>
      </xdr:nvSpPr>
      <xdr:spPr>
        <a:xfrm>
          <a:off x="130937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4355</xdr:rowOff>
    </xdr:from>
    <xdr:to>
      <xdr:col>81</xdr:col>
      <xdr:colOff>50800</xdr:colOff>
      <xdr:row>105</xdr:row>
      <xdr:rowOff>121920</xdr:rowOff>
    </xdr:to>
    <xdr:cxnSp macro="">
      <xdr:nvCxnSpPr>
        <xdr:cNvPr id="887" name="直線コネクタ 886">
          <a:extLst>
            <a:ext uri="{FF2B5EF4-FFF2-40B4-BE49-F238E27FC236}">
              <a16:creationId xmlns:a16="http://schemas.microsoft.com/office/drawing/2014/main" id="{B48B6FA3-5804-4049-B991-E070FE0A4585}"/>
            </a:ext>
          </a:extLst>
        </xdr:cNvPr>
        <xdr:cNvCxnSpPr/>
      </xdr:nvCxnSpPr>
      <xdr:spPr>
        <a:xfrm flipV="1">
          <a:off x="13144500" y="17263655"/>
          <a:ext cx="793750" cy="28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40095</xdr:rowOff>
    </xdr:from>
    <xdr:to>
      <xdr:col>72</xdr:col>
      <xdr:colOff>38100</xdr:colOff>
      <xdr:row>105</xdr:row>
      <xdr:rowOff>141695</xdr:rowOff>
    </xdr:to>
    <xdr:sp macro="" textlink="">
      <xdr:nvSpPr>
        <xdr:cNvPr id="888" name="楕円 887">
          <a:extLst>
            <a:ext uri="{FF2B5EF4-FFF2-40B4-BE49-F238E27FC236}">
              <a16:creationId xmlns:a16="http://schemas.microsoft.com/office/drawing/2014/main" id="{5685A8EA-9C56-4B50-A8CE-77AE271D498C}"/>
            </a:ext>
          </a:extLst>
        </xdr:cNvPr>
        <xdr:cNvSpPr/>
      </xdr:nvSpPr>
      <xdr:spPr>
        <a:xfrm>
          <a:off x="12299950" y="174708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90895</xdr:rowOff>
    </xdr:from>
    <xdr:to>
      <xdr:col>76</xdr:col>
      <xdr:colOff>114300</xdr:colOff>
      <xdr:row>105</xdr:row>
      <xdr:rowOff>121920</xdr:rowOff>
    </xdr:to>
    <xdr:cxnSp macro="">
      <xdr:nvCxnSpPr>
        <xdr:cNvPr id="889" name="直線コネクタ 888">
          <a:extLst>
            <a:ext uri="{FF2B5EF4-FFF2-40B4-BE49-F238E27FC236}">
              <a16:creationId xmlns:a16="http://schemas.microsoft.com/office/drawing/2014/main" id="{675C8C18-09ED-413A-84C7-C5144F973D8B}"/>
            </a:ext>
          </a:extLst>
        </xdr:cNvPr>
        <xdr:cNvCxnSpPr/>
      </xdr:nvCxnSpPr>
      <xdr:spPr>
        <a:xfrm>
          <a:off x="12344400" y="17521645"/>
          <a:ext cx="8001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5806</xdr:rowOff>
    </xdr:from>
    <xdr:to>
      <xdr:col>67</xdr:col>
      <xdr:colOff>101600</xdr:colOff>
      <xdr:row>105</xdr:row>
      <xdr:rowOff>107406</xdr:rowOff>
    </xdr:to>
    <xdr:sp macro="" textlink="">
      <xdr:nvSpPr>
        <xdr:cNvPr id="890" name="楕円 889">
          <a:extLst>
            <a:ext uri="{FF2B5EF4-FFF2-40B4-BE49-F238E27FC236}">
              <a16:creationId xmlns:a16="http://schemas.microsoft.com/office/drawing/2014/main" id="{16514946-B833-4D8A-91FB-70E5E4DFC765}"/>
            </a:ext>
          </a:extLst>
        </xdr:cNvPr>
        <xdr:cNvSpPr/>
      </xdr:nvSpPr>
      <xdr:spPr>
        <a:xfrm>
          <a:off x="11487150" y="1743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56606</xdr:rowOff>
    </xdr:from>
    <xdr:to>
      <xdr:col>71</xdr:col>
      <xdr:colOff>177800</xdr:colOff>
      <xdr:row>105</xdr:row>
      <xdr:rowOff>90895</xdr:rowOff>
    </xdr:to>
    <xdr:cxnSp macro="">
      <xdr:nvCxnSpPr>
        <xdr:cNvPr id="891" name="直線コネクタ 890">
          <a:extLst>
            <a:ext uri="{FF2B5EF4-FFF2-40B4-BE49-F238E27FC236}">
              <a16:creationId xmlns:a16="http://schemas.microsoft.com/office/drawing/2014/main" id="{57EEDC5B-304F-4A81-B6C8-802D3681E413}"/>
            </a:ext>
          </a:extLst>
        </xdr:cNvPr>
        <xdr:cNvCxnSpPr/>
      </xdr:nvCxnSpPr>
      <xdr:spPr>
        <a:xfrm>
          <a:off x="11537950" y="17487356"/>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F42CC3F5-9409-490A-88D3-E02F20CA6F69}"/>
            </a:ext>
          </a:extLst>
        </xdr:cNvPr>
        <xdr:cNvSpPr txBox="1"/>
      </xdr:nvSpPr>
      <xdr:spPr>
        <a:xfrm>
          <a:off x="13742044" y="1742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D9C25837-95E2-4958-B8A5-49897927C5A1}"/>
            </a:ext>
          </a:extLst>
        </xdr:cNvPr>
        <xdr:cNvSpPr txBox="1"/>
      </xdr:nvSpPr>
      <xdr:spPr>
        <a:xfrm>
          <a:off x="12960994" y="1711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407FD603-92AF-4AFA-BB9A-D0DDED090905}"/>
            </a:ext>
          </a:extLst>
        </xdr:cNvPr>
        <xdr:cNvSpPr txBox="1"/>
      </xdr:nvSpPr>
      <xdr:spPr>
        <a:xfrm>
          <a:off x="121672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1D06D3CB-2605-4172-8946-201BE42E78C6}"/>
            </a:ext>
          </a:extLst>
        </xdr:cNvPr>
        <xdr:cNvSpPr txBox="1"/>
      </xdr:nvSpPr>
      <xdr:spPr>
        <a:xfrm>
          <a:off x="11354444" y="1709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71682</xdr:rowOff>
    </xdr:from>
    <xdr:ext cx="405111" cy="259045"/>
    <xdr:sp macro="" textlink="">
      <xdr:nvSpPr>
        <xdr:cNvPr id="896" name="n_1mainValue【庁舎】&#10;有形固定資産減価償却率">
          <a:extLst>
            <a:ext uri="{FF2B5EF4-FFF2-40B4-BE49-F238E27FC236}">
              <a16:creationId xmlns:a16="http://schemas.microsoft.com/office/drawing/2014/main" id="{EA11E897-5BED-4180-AB86-8A8B5489AC59}"/>
            </a:ext>
          </a:extLst>
        </xdr:cNvPr>
        <xdr:cNvSpPr txBox="1"/>
      </xdr:nvSpPr>
      <xdr:spPr>
        <a:xfrm>
          <a:off x="13742044" y="1698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163847</xdr:rowOff>
    </xdr:from>
    <xdr:ext cx="405111" cy="259045"/>
    <xdr:sp macro="" textlink="">
      <xdr:nvSpPr>
        <xdr:cNvPr id="897" name="n_2mainValue【庁舎】&#10;有形固定資産減価償却率">
          <a:extLst>
            <a:ext uri="{FF2B5EF4-FFF2-40B4-BE49-F238E27FC236}">
              <a16:creationId xmlns:a16="http://schemas.microsoft.com/office/drawing/2014/main" id="{BFCB36E7-95A7-468F-92B5-09B888950F9A}"/>
            </a:ext>
          </a:extLst>
        </xdr:cNvPr>
        <xdr:cNvSpPr txBox="1"/>
      </xdr:nvSpPr>
      <xdr:spPr>
        <a:xfrm>
          <a:off x="12960994"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132822</xdr:rowOff>
    </xdr:from>
    <xdr:ext cx="405111" cy="259045"/>
    <xdr:sp macro="" textlink="">
      <xdr:nvSpPr>
        <xdr:cNvPr id="898" name="n_3mainValue【庁舎】&#10;有形固定資産減価償却率">
          <a:extLst>
            <a:ext uri="{FF2B5EF4-FFF2-40B4-BE49-F238E27FC236}">
              <a16:creationId xmlns:a16="http://schemas.microsoft.com/office/drawing/2014/main" id="{8C155281-A2DA-490B-A4DF-B217A682C709}"/>
            </a:ext>
          </a:extLst>
        </xdr:cNvPr>
        <xdr:cNvSpPr txBox="1"/>
      </xdr:nvSpPr>
      <xdr:spPr>
        <a:xfrm>
          <a:off x="12167244" y="1756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98533</xdr:rowOff>
    </xdr:from>
    <xdr:ext cx="405111" cy="259045"/>
    <xdr:sp macro="" textlink="">
      <xdr:nvSpPr>
        <xdr:cNvPr id="899" name="n_4mainValue【庁舎】&#10;有形固定資産減価償却率">
          <a:extLst>
            <a:ext uri="{FF2B5EF4-FFF2-40B4-BE49-F238E27FC236}">
              <a16:creationId xmlns:a16="http://schemas.microsoft.com/office/drawing/2014/main" id="{7A67CABF-422E-4E17-AE8B-9A9ABF6CFA21}"/>
            </a:ext>
          </a:extLst>
        </xdr:cNvPr>
        <xdr:cNvSpPr txBox="1"/>
      </xdr:nvSpPr>
      <xdr:spPr>
        <a:xfrm>
          <a:off x="11354444" y="1752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91806228-AAB3-4831-8FF5-B94463D9DE6C}"/>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1519A6D-0BBC-4D05-9332-855402D3ADD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F5CE0F9-EA23-4241-9095-1A8B31423935}"/>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E4D53FF-A630-4B52-8357-C78018EEDE22}"/>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6B261240-12EB-4EDE-B169-53984371293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96D0B38B-99E1-4F35-9A9D-9604FE0F361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7766F16C-0FC9-4256-A2AC-0B097AEBAD5C}"/>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B8F34B4C-1FF5-46FC-A84D-03A0E8470088}"/>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21F3D43C-5091-406D-A0E2-06334F63771B}"/>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550317B1-C997-4E85-89E6-B779626BE4CF}"/>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507DDAF1-90E5-4C27-AA02-A344454CDA26}"/>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446D96CA-7C6F-4C17-9C27-E013E2C3DE45}"/>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F3C9A26B-652A-47B4-80FD-8DE6F8B505D2}"/>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BCDDFD1E-C987-4526-BD83-012D77D653F6}"/>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DC3251EC-20DC-4ABA-8F6F-5BD8507F0322}"/>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92C2812D-F4F6-44E5-B653-F36374E9DFBC}"/>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43312565-CBAC-466E-ADF6-D447FC88BE9F}"/>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88750C40-3D0D-436A-A976-F68ED132ABAE}"/>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5C86878A-CC59-4ECB-A80A-F32A73D501F0}"/>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9C05B411-7F77-4976-B07D-B81C41F95AC2}"/>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B2C886A1-6FF8-43A6-9B54-9F55334043F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B0EE62D5-CA4B-4E7E-BE36-1A8336806D50}"/>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FE1C6361-BF22-439A-94D1-4634895012C7}"/>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5922BEEC-FC19-4FD3-B76D-C33792A642BD}"/>
            </a:ext>
          </a:extLst>
        </xdr:cNvPr>
        <xdr:cNvCxnSpPr/>
      </xdr:nvCxnSpPr>
      <xdr:spPr>
        <a:xfrm flipV="1">
          <a:off x="19951064" y="167392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D8E99BF3-6445-4AE4-B853-0BFBADEB32D0}"/>
            </a:ext>
          </a:extLst>
        </xdr:cNvPr>
        <xdr:cNvSpPr txBox="1"/>
      </xdr:nvSpPr>
      <xdr:spPr>
        <a:xfrm>
          <a:off x="19989800"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F02AF8F5-5CA5-4A9C-959B-A892ED41A4E6}"/>
            </a:ext>
          </a:extLst>
        </xdr:cNvPr>
        <xdr:cNvCxnSpPr/>
      </xdr:nvCxnSpPr>
      <xdr:spPr>
        <a:xfrm>
          <a:off x="19881850" y="18051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B563C353-D29F-4999-B84B-9081FA1C9A12}"/>
            </a:ext>
          </a:extLst>
        </xdr:cNvPr>
        <xdr:cNvSpPr txBox="1"/>
      </xdr:nvSpPr>
      <xdr:spPr>
        <a:xfrm>
          <a:off x="19989800" y="1651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3766E922-7E44-461E-8A2C-6436E1AED494}"/>
            </a:ext>
          </a:extLst>
        </xdr:cNvPr>
        <xdr:cNvCxnSpPr/>
      </xdr:nvCxnSpPr>
      <xdr:spPr>
        <a:xfrm>
          <a:off x="19881850" y="16739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571EC06D-220E-4843-88D6-B0189FB696CD}"/>
            </a:ext>
          </a:extLst>
        </xdr:cNvPr>
        <xdr:cNvSpPr txBox="1"/>
      </xdr:nvSpPr>
      <xdr:spPr>
        <a:xfrm>
          <a:off x="19989800" y="17451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94139913-261A-4FCD-83F6-E0144F763393}"/>
            </a:ext>
          </a:extLst>
        </xdr:cNvPr>
        <xdr:cNvSpPr/>
      </xdr:nvSpPr>
      <xdr:spPr>
        <a:xfrm>
          <a:off x="19900900" y="1747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A9A383EE-B4FB-474F-9E26-6F0DBD7E1ECF}"/>
            </a:ext>
          </a:extLst>
        </xdr:cNvPr>
        <xdr:cNvSpPr/>
      </xdr:nvSpPr>
      <xdr:spPr>
        <a:xfrm>
          <a:off x="19157950" y="174809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307B512E-9640-4C2F-B0A9-848A444F2DF8}"/>
            </a:ext>
          </a:extLst>
        </xdr:cNvPr>
        <xdr:cNvSpPr/>
      </xdr:nvSpPr>
      <xdr:spPr>
        <a:xfrm>
          <a:off x="18345150" y="1747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A0F31E6F-F7A7-4E9B-9DE7-D7C350AC2290}"/>
            </a:ext>
          </a:extLst>
        </xdr:cNvPr>
        <xdr:cNvSpPr/>
      </xdr:nvSpPr>
      <xdr:spPr>
        <a:xfrm>
          <a:off x="17551400" y="1747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2F947985-97CB-40F0-BDB8-DBF913C9F859}"/>
            </a:ext>
          </a:extLst>
        </xdr:cNvPr>
        <xdr:cNvSpPr/>
      </xdr:nvSpPr>
      <xdr:spPr>
        <a:xfrm>
          <a:off x="16757650" y="1747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C9C75B0-C938-4216-8EBF-69266D902CEE}"/>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629C4CF-E734-40F1-AD41-CAF4DDA08E16}"/>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DDDA83C-E4FE-4202-850B-597D2990B92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C4C62DB-0176-4235-8266-4AE569FD0D1D}"/>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1C51F75-A222-4B91-93D7-02FAB0D2D784}"/>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939" name="楕円 938">
          <a:extLst>
            <a:ext uri="{FF2B5EF4-FFF2-40B4-BE49-F238E27FC236}">
              <a16:creationId xmlns:a16="http://schemas.microsoft.com/office/drawing/2014/main" id="{2AB858F3-C1AC-4697-8A92-D0CC6446825C}"/>
            </a:ext>
          </a:extLst>
        </xdr:cNvPr>
        <xdr:cNvSpPr/>
      </xdr:nvSpPr>
      <xdr:spPr>
        <a:xfrm>
          <a:off x="199009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2557</xdr:rowOff>
    </xdr:from>
    <xdr:ext cx="469744" cy="259045"/>
    <xdr:sp macro="" textlink="">
      <xdr:nvSpPr>
        <xdr:cNvPr id="940" name="【庁舎】&#10;一人当たり面積該当値テキスト">
          <a:extLst>
            <a:ext uri="{FF2B5EF4-FFF2-40B4-BE49-F238E27FC236}">
              <a16:creationId xmlns:a16="http://schemas.microsoft.com/office/drawing/2014/main" id="{151A945E-18C8-473E-9D4E-1080525F20EC}"/>
            </a:ext>
          </a:extLst>
        </xdr:cNvPr>
        <xdr:cNvSpPr txBox="1"/>
      </xdr:nvSpPr>
      <xdr:spPr>
        <a:xfrm>
          <a:off x="19989800" y="1709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162561</xdr:rowOff>
    </xdr:from>
    <xdr:to>
      <xdr:col>112</xdr:col>
      <xdr:colOff>38100</xdr:colOff>
      <xdr:row>104</xdr:row>
      <xdr:rowOff>92711</xdr:rowOff>
    </xdr:to>
    <xdr:sp macro="" textlink="">
      <xdr:nvSpPr>
        <xdr:cNvPr id="941" name="楕円 940">
          <a:extLst>
            <a:ext uri="{FF2B5EF4-FFF2-40B4-BE49-F238E27FC236}">
              <a16:creationId xmlns:a16="http://schemas.microsoft.com/office/drawing/2014/main" id="{9C38BB46-D3C3-46C4-9ED4-01A41F6DE9C5}"/>
            </a:ext>
          </a:extLst>
        </xdr:cNvPr>
        <xdr:cNvSpPr/>
      </xdr:nvSpPr>
      <xdr:spPr>
        <a:xfrm>
          <a:off x="19157950" y="172504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30480</xdr:rowOff>
    </xdr:from>
    <xdr:to>
      <xdr:col>116</xdr:col>
      <xdr:colOff>63500</xdr:colOff>
      <xdr:row>104</xdr:row>
      <xdr:rowOff>41911</xdr:rowOff>
    </xdr:to>
    <xdr:cxnSp macro="">
      <xdr:nvCxnSpPr>
        <xdr:cNvPr id="942" name="直線コネクタ 941">
          <a:extLst>
            <a:ext uri="{FF2B5EF4-FFF2-40B4-BE49-F238E27FC236}">
              <a16:creationId xmlns:a16="http://schemas.microsoft.com/office/drawing/2014/main" id="{D3DA1EC5-0DF8-498E-8280-9D7A04CE7499}"/>
            </a:ext>
          </a:extLst>
        </xdr:cNvPr>
        <xdr:cNvCxnSpPr/>
      </xdr:nvCxnSpPr>
      <xdr:spPr>
        <a:xfrm flipV="1">
          <a:off x="19202400" y="17289780"/>
          <a:ext cx="7493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636</xdr:rowOff>
    </xdr:from>
    <xdr:to>
      <xdr:col>107</xdr:col>
      <xdr:colOff>101600</xdr:colOff>
      <xdr:row>104</xdr:row>
      <xdr:rowOff>102236</xdr:rowOff>
    </xdr:to>
    <xdr:sp macro="" textlink="">
      <xdr:nvSpPr>
        <xdr:cNvPr id="943" name="楕円 942">
          <a:extLst>
            <a:ext uri="{FF2B5EF4-FFF2-40B4-BE49-F238E27FC236}">
              <a16:creationId xmlns:a16="http://schemas.microsoft.com/office/drawing/2014/main" id="{6633E658-78C7-4370-9461-06AB33BFD214}"/>
            </a:ext>
          </a:extLst>
        </xdr:cNvPr>
        <xdr:cNvSpPr/>
      </xdr:nvSpPr>
      <xdr:spPr>
        <a:xfrm>
          <a:off x="18345150" y="1725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41911</xdr:rowOff>
    </xdr:from>
    <xdr:to>
      <xdr:col>111</xdr:col>
      <xdr:colOff>177800</xdr:colOff>
      <xdr:row>104</xdr:row>
      <xdr:rowOff>51436</xdr:rowOff>
    </xdr:to>
    <xdr:cxnSp macro="">
      <xdr:nvCxnSpPr>
        <xdr:cNvPr id="944" name="直線コネクタ 943">
          <a:extLst>
            <a:ext uri="{FF2B5EF4-FFF2-40B4-BE49-F238E27FC236}">
              <a16:creationId xmlns:a16="http://schemas.microsoft.com/office/drawing/2014/main" id="{CF45178E-4109-415B-B3B7-1FD2A89FA66B}"/>
            </a:ext>
          </a:extLst>
        </xdr:cNvPr>
        <xdr:cNvCxnSpPr/>
      </xdr:nvCxnSpPr>
      <xdr:spPr>
        <a:xfrm flipV="1">
          <a:off x="18395950" y="17301211"/>
          <a:ext cx="8064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4445</xdr:rowOff>
    </xdr:from>
    <xdr:to>
      <xdr:col>102</xdr:col>
      <xdr:colOff>165100</xdr:colOff>
      <xdr:row>104</xdr:row>
      <xdr:rowOff>106045</xdr:rowOff>
    </xdr:to>
    <xdr:sp macro="" textlink="">
      <xdr:nvSpPr>
        <xdr:cNvPr id="945" name="楕円 944">
          <a:extLst>
            <a:ext uri="{FF2B5EF4-FFF2-40B4-BE49-F238E27FC236}">
              <a16:creationId xmlns:a16="http://schemas.microsoft.com/office/drawing/2014/main" id="{E7A9CC5E-5084-49C4-A04C-F488747021A1}"/>
            </a:ext>
          </a:extLst>
        </xdr:cNvPr>
        <xdr:cNvSpPr/>
      </xdr:nvSpPr>
      <xdr:spPr>
        <a:xfrm>
          <a:off x="17551400" y="1726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51436</xdr:rowOff>
    </xdr:from>
    <xdr:to>
      <xdr:col>107</xdr:col>
      <xdr:colOff>50800</xdr:colOff>
      <xdr:row>104</xdr:row>
      <xdr:rowOff>55245</xdr:rowOff>
    </xdr:to>
    <xdr:cxnSp macro="">
      <xdr:nvCxnSpPr>
        <xdr:cNvPr id="946" name="直線コネクタ 945">
          <a:extLst>
            <a:ext uri="{FF2B5EF4-FFF2-40B4-BE49-F238E27FC236}">
              <a16:creationId xmlns:a16="http://schemas.microsoft.com/office/drawing/2014/main" id="{838CFD46-4569-422F-ACC4-46F9E84E3A12}"/>
            </a:ext>
          </a:extLst>
        </xdr:cNvPr>
        <xdr:cNvCxnSpPr/>
      </xdr:nvCxnSpPr>
      <xdr:spPr>
        <a:xfrm flipV="1">
          <a:off x="17602200" y="17310736"/>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13970</xdr:rowOff>
    </xdr:from>
    <xdr:to>
      <xdr:col>98</xdr:col>
      <xdr:colOff>38100</xdr:colOff>
      <xdr:row>104</xdr:row>
      <xdr:rowOff>115570</xdr:rowOff>
    </xdr:to>
    <xdr:sp macro="" textlink="">
      <xdr:nvSpPr>
        <xdr:cNvPr id="947" name="楕円 946">
          <a:extLst>
            <a:ext uri="{FF2B5EF4-FFF2-40B4-BE49-F238E27FC236}">
              <a16:creationId xmlns:a16="http://schemas.microsoft.com/office/drawing/2014/main" id="{1F8ED398-699A-4D51-97F5-7DC2C6FB5ACA}"/>
            </a:ext>
          </a:extLst>
        </xdr:cNvPr>
        <xdr:cNvSpPr/>
      </xdr:nvSpPr>
      <xdr:spPr>
        <a:xfrm>
          <a:off x="16757650" y="17273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55245</xdr:rowOff>
    </xdr:from>
    <xdr:to>
      <xdr:col>102</xdr:col>
      <xdr:colOff>114300</xdr:colOff>
      <xdr:row>104</xdr:row>
      <xdr:rowOff>64770</xdr:rowOff>
    </xdr:to>
    <xdr:cxnSp macro="">
      <xdr:nvCxnSpPr>
        <xdr:cNvPr id="948" name="直線コネクタ 947">
          <a:extLst>
            <a:ext uri="{FF2B5EF4-FFF2-40B4-BE49-F238E27FC236}">
              <a16:creationId xmlns:a16="http://schemas.microsoft.com/office/drawing/2014/main" id="{F8D4083F-C0A1-4B27-9FD2-7662C2422C96}"/>
            </a:ext>
          </a:extLst>
        </xdr:cNvPr>
        <xdr:cNvCxnSpPr/>
      </xdr:nvCxnSpPr>
      <xdr:spPr>
        <a:xfrm flipV="1">
          <a:off x="16802100" y="17314545"/>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9D295B91-F54B-4A1A-9F6D-628311F2DB55}"/>
            </a:ext>
          </a:extLst>
        </xdr:cNvPr>
        <xdr:cNvSpPr txBox="1"/>
      </xdr:nvSpPr>
      <xdr:spPr>
        <a:xfrm>
          <a:off x="18980227" y="17573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EF4B21EB-C888-4EC6-858A-2FE6AF0FD121}"/>
            </a:ext>
          </a:extLst>
        </xdr:cNvPr>
        <xdr:cNvSpPr txBox="1"/>
      </xdr:nvSpPr>
      <xdr:spPr>
        <a:xfrm>
          <a:off x="18180127" y="1756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63ACA5CE-30C8-4F03-BF25-38982B27A876}"/>
            </a:ext>
          </a:extLst>
        </xdr:cNvPr>
        <xdr:cNvSpPr txBox="1"/>
      </xdr:nvSpPr>
      <xdr:spPr>
        <a:xfrm>
          <a:off x="1738637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DA17B9A6-6A21-403C-89B7-02355083833C}"/>
            </a:ext>
          </a:extLst>
        </xdr:cNvPr>
        <xdr:cNvSpPr txBox="1"/>
      </xdr:nvSpPr>
      <xdr:spPr>
        <a:xfrm>
          <a:off x="1659262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109238</xdr:rowOff>
    </xdr:from>
    <xdr:ext cx="469744" cy="259045"/>
    <xdr:sp macro="" textlink="">
      <xdr:nvSpPr>
        <xdr:cNvPr id="953" name="n_1mainValue【庁舎】&#10;一人当たり面積">
          <a:extLst>
            <a:ext uri="{FF2B5EF4-FFF2-40B4-BE49-F238E27FC236}">
              <a16:creationId xmlns:a16="http://schemas.microsoft.com/office/drawing/2014/main" id="{2E2A8478-8D79-43A6-BD84-12333D0564D5}"/>
            </a:ext>
          </a:extLst>
        </xdr:cNvPr>
        <xdr:cNvSpPr txBox="1"/>
      </xdr:nvSpPr>
      <xdr:spPr>
        <a:xfrm>
          <a:off x="18980227" y="1702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118763</xdr:rowOff>
    </xdr:from>
    <xdr:ext cx="469744" cy="259045"/>
    <xdr:sp macro="" textlink="">
      <xdr:nvSpPr>
        <xdr:cNvPr id="954" name="n_2mainValue【庁舎】&#10;一人当たり面積">
          <a:extLst>
            <a:ext uri="{FF2B5EF4-FFF2-40B4-BE49-F238E27FC236}">
              <a16:creationId xmlns:a16="http://schemas.microsoft.com/office/drawing/2014/main" id="{BC878321-48CD-49C5-B00D-2E77DC7ED472}"/>
            </a:ext>
          </a:extLst>
        </xdr:cNvPr>
        <xdr:cNvSpPr txBox="1"/>
      </xdr:nvSpPr>
      <xdr:spPr>
        <a:xfrm>
          <a:off x="18180127" y="1703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122572</xdr:rowOff>
    </xdr:from>
    <xdr:ext cx="469744" cy="259045"/>
    <xdr:sp macro="" textlink="">
      <xdr:nvSpPr>
        <xdr:cNvPr id="955" name="n_3mainValue【庁舎】&#10;一人当たり面積">
          <a:extLst>
            <a:ext uri="{FF2B5EF4-FFF2-40B4-BE49-F238E27FC236}">
              <a16:creationId xmlns:a16="http://schemas.microsoft.com/office/drawing/2014/main" id="{05AE5F9B-9B66-43DA-83E2-1943B8D77E44}"/>
            </a:ext>
          </a:extLst>
        </xdr:cNvPr>
        <xdr:cNvSpPr txBox="1"/>
      </xdr:nvSpPr>
      <xdr:spPr>
        <a:xfrm>
          <a:off x="17386377" y="1703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132097</xdr:rowOff>
    </xdr:from>
    <xdr:ext cx="469744" cy="259045"/>
    <xdr:sp macro="" textlink="">
      <xdr:nvSpPr>
        <xdr:cNvPr id="956" name="n_4mainValue【庁舎】&#10;一人当たり面積">
          <a:extLst>
            <a:ext uri="{FF2B5EF4-FFF2-40B4-BE49-F238E27FC236}">
              <a16:creationId xmlns:a16="http://schemas.microsoft.com/office/drawing/2014/main" id="{D8E9721C-C819-4D32-9E2A-E172BBA705D1}"/>
            </a:ext>
          </a:extLst>
        </xdr:cNvPr>
        <xdr:cNvSpPr txBox="1"/>
      </xdr:nvSpPr>
      <xdr:spPr>
        <a:xfrm>
          <a:off x="16592627" y="1704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3A716E41-BA6D-4544-89AA-C11347E71F7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929FB93F-6364-474F-8D7D-8371DA9AA1CB}"/>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A4A347F8-52BD-4D05-98BD-E311C88C0C0D}"/>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類似団体と比較して特に有形固定資産減価償却率が高くなっている施設は、</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図書館、</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体育館・プールである。</a:t>
          </a:r>
          <a:endParaRPr kumimoji="0"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市民の利用頻度の高い施設であったり、</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災害時等の避難所に指定されている施設もあるため、必要に応じて耐震補強を実施し、</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定期的な</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点検と計画的な保全を行い長寿命化を図っていく。</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intulfs01\Asakuchi_City_Office\01&#25991;&#26360;&#31649;&#29702;\2026(R8)&#24180;&#24230;\10&#20225;&#30011;&#36001;&#25919;&#37096;\10&#36001;&#25919;&#35506;\01_&#36001;&#25919;&#20418;\(6)&#36001;&#25919;&#29366;&#27841;&#12398;&#35519;&#26619;&#22577;&#21578;\&#36001;&#25919;&#29366;&#27841;&#36039;&#26009;&#38598;\20260818_&#12304;9&#65295;17&#12294;&#20999;&#12305;&#20196;&#21644;&#65302;&#24180;&#24230;&#36001;&#25919;&#29366;&#27841;&#36039;&#26009;&#38598;&#12398;&#20316;&#25104;&#12395;&#12388;&#12356;&#12390;&#65288;2&#22238;&#30446;&#12539;&#22320;&#26041;&#20844;&#20250;&#35336;&#38306;&#20418;&#65289;\&#25552;&#20986;&#12539;HP&#20844;&#38283;\&#12304;&#36001;&#25919;&#29366;&#27841;&#36039;&#26009;&#38598;&#12305;_332160_&#27973;&#21475;&#24066;_2024(2&#22238;&#30446;)&#20170;&#22238;&#20316;&#25104;.xlsx" TargetMode="External"/><Relationship Id="rId1" Type="http://schemas.openxmlformats.org/officeDocument/2006/relationships/externalLinkPath" Target="&#12304;&#36001;&#25919;&#29366;&#27841;&#36039;&#26009;&#38598;&#12305;_332160_&#27973;&#21475;&#24066;_2024(2&#22238;&#30446;)&#20170;&#22238;&#20316;&#251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71.8</v>
          </cell>
          <cell r="BX53">
            <v>73.099999999999994</v>
          </cell>
          <cell r="CF53">
            <v>74.099999999999994</v>
          </cell>
          <cell r="CN53">
            <v>75.099999999999994</v>
          </cell>
          <cell r="CV53">
            <v>76</v>
          </cell>
        </row>
        <row r="55">
          <cell r="AN55" t="str">
            <v>類似団体内平均値</v>
          </cell>
          <cell r="BP55">
            <v>37.299999999999997</v>
          </cell>
          <cell r="BX55">
            <v>25.4</v>
          </cell>
          <cell r="CF55">
            <v>17.600000000000001</v>
          </cell>
          <cell r="CN55">
            <v>17.2</v>
          </cell>
          <cell r="CV55">
            <v>16.100000000000001</v>
          </cell>
        </row>
        <row r="57">
          <cell r="BP57">
            <v>62</v>
          </cell>
          <cell r="BX57">
            <v>63.2</v>
          </cell>
          <cell r="CF57">
            <v>65.3</v>
          </cell>
          <cell r="CN57">
            <v>66.900000000000006</v>
          </cell>
          <cell r="CV57">
            <v>68.099999999999994</v>
          </cell>
        </row>
        <row r="72">
          <cell r="BP72" t="str">
            <v>R02</v>
          </cell>
          <cell r="BX72" t="str">
            <v>R03</v>
          </cell>
          <cell r="CF72" t="str">
            <v>R04</v>
          </cell>
          <cell r="CN72" t="str">
            <v>R05</v>
          </cell>
          <cell r="CV72" t="str">
            <v>R06</v>
          </cell>
        </row>
        <row r="73">
          <cell r="AN73" t="str">
            <v>当該団体値</v>
          </cell>
        </row>
        <row r="75">
          <cell r="BP75">
            <v>10.1</v>
          </cell>
          <cell r="BX75">
            <v>8.8000000000000007</v>
          </cell>
          <cell r="CF75">
            <v>7.4</v>
          </cell>
          <cell r="CN75">
            <v>7.1</v>
          </cell>
          <cell r="CV75">
            <v>6.8</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U9" sqref="AU9:AX9"/>
    </sheetView>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18383574</v>
      </c>
      <c r="BO4" s="449"/>
      <c r="BP4" s="449"/>
      <c r="BQ4" s="449"/>
      <c r="BR4" s="449"/>
      <c r="BS4" s="449"/>
      <c r="BT4" s="449"/>
      <c r="BU4" s="450"/>
      <c r="BV4" s="448">
        <v>16662144</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8.8000000000000007</v>
      </c>
      <c r="CU4" s="589"/>
      <c r="CV4" s="589"/>
      <c r="CW4" s="589"/>
      <c r="CX4" s="589"/>
      <c r="CY4" s="589"/>
      <c r="CZ4" s="589"/>
      <c r="DA4" s="590"/>
      <c r="DB4" s="588">
        <v>11.2</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17264797</v>
      </c>
      <c r="BO5" s="420"/>
      <c r="BP5" s="420"/>
      <c r="BQ5" s="420"/>
      <c r="BR5" s="420"/>
      <c r="BS5" s="420"/>
      <c r="BT5" s="420"/>
      <c r="BU5" s="421"/>
      <c r="BV5" s="419">
        <v>15519755</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92.1</v>
      </c>
      <c r="CU5" s="417"/>
      <c r="CV5" s="417"/>
      <c r="CW5" s="417"/>
      <c r="CX5" s="417"/>
      <c r="CY5" s="417"/>
      <c r="CZ5" s="417"/>
      <c r="DA5" s="418"/>
      <c r="DB5" s="416">
        <v>92.5</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1118777</v>
      </c>
      <c r="BO6" s="420"/>
      <c r="BP6" s="420"/>
      <c r="BQ6" s="420"/>
      <c r="BR6" s="420"/>
      <c r="BS6" s="420"/>
      <c r="BT6" s="420"/>
      <c r="BU6" s="421"/>
      <c r="BV6" s="419">
        <v>1142389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92.3</v>
      </c>
      <c r="CU6" s="563"/>
      <c r="CV6" s="563"/>
      <c r="CW6" s="563"/>
      <c r="CX6" s="563"/>
      <c r="CY6" s="563"/>
      <c r="CZ6" s="563"/>
      <c r="DA6" s="564"/>
      <c r="DB6" s="562">
        <v>93.1</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246422</v>
      </c>
      <c r="BO7" s="420"/>
      <c r="BP7" s="420"/>
      <c r="BQ7" s="420"/>
      <c r="BR7" s="420"/>
      <c r="BS7" s="420"/>
      <c r="BT7" s="420"/>
      <c r="BU7" s="421"/>
      <c r="BV7" s="419">
        <v>58278</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9954342</v>
      </c>
      <c r="CU7" s="420"/>
      <c r="CV7" s="420"/>
      <c r="CW7" s="420"/>
      <c r="CX7" s="420"/>
      <c r="CY7" s="420"/>
      <c r="CZ7" s="420"/>
      <c r="DA7" s="421"/>
      <c r="DB7" s="419">
        <v>9715015</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872355</v>
      </c>
      <c r="BO8" s="420"/>
      <c r="BP8" s="420"/>
      <c r="BQ8" s="420"/>
      <c r="BR8" s="420"/>
      <c r="BS8" s="420"/>
      <c r="BT8" s="420"/>
      <c r="BU8" s="421"/>
      <c r="BV8" s="419">
        <v>1084111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0.42</v>
      </c>
      <c r="CU8" s="523"/>
      <c r="CV8" s="523"/>
      <c r="CW8" s="523"/>
      <c r="CX8" s="523"/>
      <c r="CY8" s="523"/>
      <c r="CZ8" s="523"/>
      <c r="DA8" s="524"/>
      <c r="DB8" s="522">
        <v>0.42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32772</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-211756</v>
      </c>
      <c r="BO9" s="420"/>
      <c r="BP9" s="420"/>
      <c r="BQ9" s="420"/>
      <c r="BR9" s="420"/>
      <c r="BS9" s="420"/>
      <c r="BT9" s="420"/>
      <c r="BU9" s="421"/>
      <c r="BV9" s="419">
        <v>-322765</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10.5</v>
      </c>
      <c r="CU9" s="417"/>
      <c r="CV9" s="417"/>
      <c r="CW9" s="417"/>
      <c r="CX9" s="417"/>
      <c r="CY9" s="417"/>
      <c r="CZ9" s="417"/>
      <c r="DA9" s="418"/>
      <c r="DB9" s="416">
        <v>11.1</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34235</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18506</v>
      </c>
      <c r="BO10" s="420"/>
      <c r="BP10" s="420"/>
      <c r="BQ10" s="420"/>
      <c r="BR10" s="420"/>
      <c r="BS10" s="420"/>
      <c r="BT10" s="420"/>
      <c r="BU10" s="421"/>
      <c r="BV10" s="419">
        <v>17715</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32525</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699679</v>
      </c>
      <c r="BO12" s="420"/>
      <c r="BP12" s="420"/>
      <c r="BQ12" s="420"/>
      <c r="BR12" s="420"/>
      <c r="BS12" s="420"/>
      <c r="BT12" s="420"/>
      <c r="BU12" s="421"/>
      <c r="BV12" s="419">
        <v>861484</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32063</v>
      </c>
      <c r="S13" s="507"/>
      <c r="T13" s="507"/>
      <c r="U13" s="507"/>
      <c r="V13" s="508"/>
      <c r="W13" s="509" t="s">
        <v>131</v>
      </c>
      <c r="X13" s="405"/>
      <c r="Y13" s="405"/>
      <c r="Z13" s="405"/>
      <c r="AA13" s="405"/>
      <c r="AB13" s="406"/>
      <c r="AC13" s="372">
        <v>589</v>
      </c>
      <c r="AD13" s="373"/>
      <c r="AE13" s="373"/>
      <c r="AF13" s="373"/>
      <c r="AG13" s="374"/>
      <c r="AH13" s="372">
        <v>652</v>
      </c>
      <c r="AI13" s="373"/>
      <c r="AJ13" s="373"/>
      <c r="AK13" s="373"/>
      <c r="AL13" s="432"/>
      <c r="AM13" s="476" t="s">
        <v>132</v>
      </c>
      <c r="AN13" s="376"/>
      <c r="AO13" s="376"/>
      <c r="AP13" s="376"/>
      <c r="AQ13" s="376"/>
      <c r="AR13" s="376"/>
      <c r="AS13" s="376"/>
      <c r="AT13" s="377"/>
      <c r="AU13" s="477" t="s">
        <v>90</v>
      </c>
      <c r="AV13" s="478"/>
      <c r="AW13" s="478"/>
      <c r="AX13" s="478"/>
      <c r="AY13" s="433" t="s">
        <v>133</v>
      </c>
      <c r="AZ13" s="434"/>
      <c r="BA13" s="434"/>
      <c r="BB13" s="434"/>
      <c r="BC13" s="434"/>
      <c r="BD13" s="434"/>
      <c r="BE13" s="434"/>
      <c r="BF13" s="434"/>
      <c r="BG13" s="434"/>
      <c r="BH13" s="434"/>
      <c r="BI13" s="434"/>
      <c r="BJ13" s="434"/>
      <c r="BK13" s="434"/>
      <c r="BL13" s="434"/>
      <c r="BM13" s="435"/>
      <c r="BN13" s="419">
        <v>-892929</v>
      </c>
      <c r="BO13" s="420"/>
      <c r="BP13" s="420"/>
      <c r="BQ13" s="420"/>
      <c r="BR13" s="420"/>
      <c r="BS13" s="420"/>
      <c r="BT13" s="420"/>
      <c r="BU13" s="421"/>
      <c r="BV13" s="419">
        <v>-1166534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6.8</v>
      </c>
      <c r="CU13" s="417"/>
      <c r="CV13" s="417"/>
      <c r="CW13" s="417"/>
      <c r="CX13" s="417"/>
      <c r="CY13" s="417"/>
      <c r="CZ13" s="417"/>
      <c r="DA13" s="418"/>
      <c r="DB13" s="416">
        <v>7.1</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32987</v>
      </c>
      <c r="S14" s="507"/>
      <c r="T14" s="507"/>
      <c r="U14" s="507"/>
      <c r="V14" s="508"/>
      <c r="W14" s="510"/>
      <c r="X14" s="408"/>
      <c r="Y14" s="408"/>
      <c r="Z14" s="408"/>
      <c r="AA14" s="408"/>
      <c r="AB14" s="409"/>
      <c r="AC14" s="499">
        <v>4.0999999999999996</v>
      </c>
      <c r="AD14" s="500"/>
      <c r="AE14" s="500"/>
      <c r="AF14" s="500"/>
      <c r="AG14" s="501"/>
      <c r="AH14" s="499">
        <v>4.4000000000000004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32585</v>
      </c>
      <c r="S15" s="507"/>
      <c r="T15" s="507"/>
      <c r="U15" s="507"/>
      <c r="V15" s="508"/>
      <c r="W15" s="509" t="s">
        <v>137</v>
      </c>
      <c r="X15" s="405"/>
      <c r="Y15" s="405"/>
      <c r="Z15" s="405"/>
      <c r="AA15" s="405"/>
      <c r="AB15" s="406"/>
      <c r="AC15" s="372">
        <v>4623</v>
      </c>
      <c r="AD15" s="373"/>
      <c r="AE15" s="373"/>
      <c r="AF15" s="373"/>
      <c r="AG15" s="374"/>
      <c r="AH15" s="372">
        <v>4782</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3789863</v>
      </c>
      <c r="BO15" s="449"/>
      <c r="BP15" s="449"/>
      <c r="BQ15" s="449"/>
      <c r="BR15" s="449"/>
      <c r="BS15" s="449"/>
      <c r="BT15" s="449"/>
      <c r="BU15" s="450"/>
      <c r="BV15" s="448">
        <v>3723509</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32.5</v>
      </c>
      <c r="AD16" s="500"/>
      <c r="AE16" s="500"/>
      <c r="AF16" s="500"/>
      <c r="AG16" s="501"/>
      <c r="AH16" s="499">
        <v>32.5</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8974292</v>
      </c>
      <c r="BO16" s="420"/>
      <c r="BP16" s="420"/>
      <c r="BQ16" s="420"/>
      <c r="BR16" s="420"/>
      <c r="BS16" s="420"/>
      <c r="BT16" s="420"/>
      <c r="BU16" s="421"/>
      <c r="BV16" s="419">
        <v>8722699</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9031</v>
      </c>
      <c r="AD17" s="373"/>
      <c r="AE17" s="373"/>
      <c r="AF17" s="373"/>
      <c r="AG17" s="374"/>
      <c r="AH17" s="372">
        <v>9286</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4740198</v>
      </c>
      <c r="BO17" s="420"/>
      <c r="BP17" s="420"/>
      <c r="BQ17" s="420"/>
      <c r="BR17" s="420"/>
      <c r="BS17" s="420"/>
      <c r="BT17" s="420"/>
      <c r="BU17" s="421"/>
      <c r="BV17" s="419">
        <v>4653171</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66.459999999999994</v>
      </c>
      <c r="M18" s="472"/>
      <c r="N18" s="472"/>
      <c r="O18" s="472"/>
      <c r="P18" s="472"/>
      <c r="Q18" s="472"/>
      <c r="R18" s="473"/>
      <c r="S18" s="473"/>
      <c r="T18" s="473"/>
      <c r="U18" s="473"/>
      <c r="V18" s="474"/>
      <c r="W18" s="490"/>
      <c r="X18" s="491"/>
      <c r="Y18" s="491"/>
      <c r="Z18" s="491"/>
      <c r="AA18" s="491"/>
      <c r="AB18" s="515"/>
      <c r="AC18" s="389">
        <v>63.4</v>
      </c>
      <c r="AD18" s="390"/>
      <c r="AE18" s="390"/>
      <c r="AF18" s="390"/>
      <c r="AG18" s="475"/>
      <c r="AH18" s="389">
        <v>63.1</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9310888</v>
      </c>
      <c r="BO18" s="420"/>
      <c r="BP18" s="420"/>
      <c r="BQ18" s="420"/>
      <c r="BR18" s="420"/>
      <c r="BS18" s="420"/>
      <c r="BT18" s="420"/>
      <c r="BU18" s="421"/>
      <c r="BV18" s="419">
        <v>9081057</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493</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12698974</v>
      </c>
      <c r="BO19" s="420"/>
      <c r="BP19" s="420"/>
      <c r="BQ19" s="420"/>
      <c r="BR19" s="420"/>
      <c r="BS19" s="420"/>
      <c r="BT19" s="420"/>
      <c r="BU19" s="421"/>
      <c r="BV19" s="419">
        <v>12615053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12615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11983552</v>
      </c>
      <c r="BO22" s="449"/>
      <c r="BP22" s="449"/>
      <c r="BQ22" s="449"/>
      <c r="BR22" s="449"/>
      <c r="BS22" s="449"/>
      <c r="BT22" s="449"/>
      <c r="BU22" s="450"/>
      <c r="BV22" s="448">
        <v>11604518</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10140444</v>
      </c>
      <c r="BO23" s="420"/>
      <c r="BP23" s="420"/>
      <c r="BQ23" s="420"/>
      <c r="BR23" s="420"/>
      <c r="BS23" s="420"/>
      <c r="BT23" s="420"/>
      <c r="BU23" s="421"/>
      <c r="BV23" s="419">
        <v>9906067</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8800</v>
      </c>
      <c r="R24" s="373"/>
      <c r="S24" s="373"/>
      <c r="T24" s="373"/>
      <c r="U24" s="373"/>
      <c r="V24" s="374"/>
      <c r="W24" s="462"/>
      <c r="X24" s="399"/>
      <c r="Y24" s="400"/>
      <c r="Z24" s="375" t="s">
        <v>162</v>
      </c>
      <c r="AA24" s="376"/>
      <c r="AB24" s="376"/>
      <c r="AC24" s="376"/>
      <c r="AD24" s="376"/>
      <c r="AE24" s="376"/>
      <c r="AF24" s="376"/>
      <c r="AG24" s="377"/>
      <c r="AH24" s="372">
        <v>215</v>
      </c>
      <c r="AI24" s="373"/>
      <c r="AJ24" s="373"/>
      <c r="AK24" s="373"/>
      <c r="AL24" s="374"/>
      <c r="AM24" s="372">
        <v>683055</v>
      </c>
      <c r="AN24" s="373"/>
      <c r="AO24" s="373"/>
      <c r="AP24" s="373"/>
      <c r="AQ24" s="373"/>
      <c r="AR24" s="374"/>
      <c r="AS24" s="372">
        <v>3177</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6925148</v>
      </c>
      <c r="BO24" s="420"/>
      <c r="BP24" s="420"/>
      <c r="BQ24" s="420"/>
      <c r="BR24" s="420"/>
      <c r="BS24" s="420"/>
      <c r="BT24" s="420"/>
      <c r="BU24" s="421"/>
      <c r="BV24" s="419">
        <v>6006364</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2</v>
      </c>
      <c r="M25" s="373"/>
      <c r="N25" s="373"/>
      <c r="O25" s="373"/>
      <c r="P25" s="374"/>
      <c r="Q25" s="372">
        <v>7200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414297</v>
      </c>
      <c r="BO25" s="449"/>
      <c r="BP25" s="449"/>
      <c r="BQ25" s="449"/>
      <c r="BR25" s="449"/>
      <c r="BS25" s="449"/>
      <c r="BT25" s="449"/>
      <c r="BU25" s="450"/>
      <c r="BV25" s="448">
        <v>777735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v>1</v>
      </c>
      <c r="M26" s="373"/>
      <c r="N26" s="373"/>
      <c r="O26" s="373"/>
      <c r="P26" s="374"/>
      <c r="Q26" s="372">
        <v>6400</v>
      </c>
      <c r="R26" s="373"/>
      <c r="S26" s="373"/>
      <c r="T26" s="373"/>
      <c r="U26" s="373"/>
      <c r="V26" s="374"/>
      <c r="W26" s="462"/>
      <c r="X26" s="399"/>
      <c r="Y26" s="400"/>
      <c r="Z26" s="375" t="s">
        <v>168</v>
      </c>
      <c r="AA26" s="430"/>
      <c r="AB26" s="430"/>
      <c r="AC26" s="430"/>
      <c r="AD26" s="430"/>
      <c r="AE26" s="430"/>
      <c r="AF26" s="430"/>
      <c r="AG26" s="431"/>
      <c r="AH26" s="372">
        <v>3</v>
      </c>
      <c r="AI26" s="373"/>
      <c r="AJ26" s="373"/>
      <c r="AK26" s="373"/>
      <c r="AL26" s="374"/>
      <c r="AM26" s="372">
        <v>8937</v>
      </c>
      <c r="AN26" s="373"/>
      <c r="AO26" s="373"/>
      <c r="AP26" s="373"/>
      <c r="AQ26" s="373"/>
      <c r="AR26" s="374"/>
      <c r="AS26" s="372">
        <v>2979</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v>9894</v>
      </c>
      <c r="BO26" s="420"/>
      <c r="BP26" s="420"/>
      <c r="BQ26" s="420"/>
      <c r="BR26" s="420"/>
      <c r="BS26" s="420"/>
      <c r="BT26" s="420"/>
      <c r="BU26" s="421"/>
      <c r="BV26" s="419">
        <v>9894</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4700</v>
      </c>
      <c r="R27" s="373"/>
      <c r="S27" s="373"/>
      <c r="T27" s="373"/>
      <c r="U27" s="373"/>
      <c r="V27" s="374"/>
      <c r="W27" s="462"/>
      <c r="X27" s="399"/>
      <c r="Y27" s="400"/>
      <c r="Z27" s="375" t="s">
        <v>171</v>
      </c>
      <c r="AA27" s="376"/>
      <c r="AB27" s="376"/>
      <c r="AC27" s="376"/>
      <c r="AD27" s="376"/>
      <c r="AE27" s="376"/>
      <c r="AF27" s="376"/>
      <c r="AG27" s="377"/>
      <c r="AH27" s="372">
        <v>32</v>
      </c>
      <c r="AI27" s="373"/>
      <c r="AJ27" s="373"/>
      <c r="AK27" s="373"/>
      <c r="AL27" s="374"/>
      <c r="AM27" s="372">
        <v>95466</v>
      </c>
      <c r="AN27" s="373"/>
      <c r="AO27" s="373"/>
      <c r="AP27" s="373"/>
      <c r="AQ27" s="373"/>
      <c r="AR27" s="374"/>
      <c r="AS27" s="372">
        <v>2983</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474135</v>
      </c>
      <c r="BO27" s="454"/>
      <c r="BP27" s="454"/>
      <c r="BQ27" s="454"/>
      <c r="BR27" s="454"/>
      <c r="BS27" s="454"/>
      <c r="BT27" s="454"/>
      <c r="BU27" s="455"/>
      <c r="BV27" s="453">
        <v>474011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4300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5592951</v>
      </c>
      <c r="BO28" s="449"/>
      <c r="BP28" s="449"/>
      <c r="BQ28" s="449"/>
      <c r="BR28" s="449"/>
      <c r="BS28" s="449"/>
      <c r="BT28" s="449"/>
      <c r="BU28" s="450"/>
      <c r="BV28" s="448">
        <v>5724124</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14</v>
      </c>
      <c r="M29" s="373"/>
      <c r="N29" s="373"/>
      <c r="O29" s="373"/>
      <c r="P29" s="374"/>
      <c r="Q29" s="372">
        <v>4000</v>
      </c>
      <c r="R29" s="373"/>
      <c r="S29" s="373"/>
      <c r="T29" s="373"/>
      <c r="U29" s="373"/>
      <c r="V29" s="374"/>
      <c r="W29" s="463"/>
      <c r="X29" s="464"/>
      <c r="Y29" s="465"/>
      <c r="Z29" s="375" t="s">
        <v>177</v>
      </c>
      <c r="AA29" s="376"/>
      <c r="AB29" s="376"/>
      <c r="AC29" s="376"/>
      <c r="AD29" s="376"/>
      <c r="AE29" s="376"/>
      <c r="AF29" s="376"/>
      <c r="AG29" s="377"/>
      <c r="AH29" s="372">
        <v>247</v>
      </c>
      <c r="AI29" s="373"/>
      <c r="AJ29" s="373"/>
      <c r="AK29" s="373"/>
      <c r="AL29" s="374"/>
      <c r="AM29" s="372">
        <v>778521</v>
      </c>
      <c r="AN29" s="373"/>
      <c r="AO29" s="373"/>
      <c r="AP29" s="373"/>
      <c r="AQ29" s="373"/>
      <c r="AR29" s="374"/>
      <c r="AS29" s="372">
        <v>3152</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646004</v>
      </c>
      <c r="BO29" s="420"/>
      <c r="BP29" s="420"/>
      <c r="BQ29" s="420"/>
      <c r="BR29" s="420"/>
      <c r="BS29" s="420"/>
      <c r="BT29" s="420"/>
      <c r="BU29" s="421"/>
      <c r="BV29" s="419">
        <v>464820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97.7</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4506915</v>
      </c>
      <c r="BO30" s="454"/>
      <c r="BP30" s="454"/>
      <c r="BQ30" s="454"/>
      <c r="BR30" s="454"/>
      <c r="BS30" s="454"/>
      <c r="BT30" s="454"/>
      <c r="BU30" s="455"/>
      <c r="BV30" s="453">
        <v>4493480</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浅口市国民健康保険特別会計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浅口市水道事業会計</v>
      </c>
      <c r="AP34" s="368"/>
      <c r="AQ34" s="368"/>
      <c r="AR34" s="368"/>
      <c r="AS34" s="368"/>
      <c r="AT34" s="368"/>
      <c r="AU34" s="368"/>
      <c r="AV34" s="368"/>
      <c r="AW34" s="368"/>
      <c r="AX34" s="368"/>
      <c r="AY34" s="368"/>
      <c r="AZ34" s="368"/>
      <c r="BA34" s="368"/>
      <c r="BB34" s="368"/>
      <c r="BC34" s="368"/>
      <c r="BD34" s="169"/>
      <c r="BE34" s="367">
        <f>IF(BG34="","",MAX(C34:D43,U34:V43,AM34:AN43)+1)</f>
        <v>8</v>
      </c>
      <c r="BF34" s="367"/>
      <c r="BG34" s="368" t="str">
        <f>IF('各会計、関係団体の財政状況及び健全化判断比率'!B33="","",'各会計、関係団体の財政状況及び健全化判断比率'!B33)</f>
        <v>浅口市工業団地開発事業特別会計</v>
      </c>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岡山県後期高齢者医療広域連合後期高齢者医療特別会計</v>
      </c>
      <c r="BZ34" s="368"/>
      <c r="CA34" s="368"/>
      <c r="CB34" s="368"/>
      <c r="CC34" s="368"/>
      <c r="CD34" s="368"/>
      <c r="CE34" s="368"/>
      <c r="CF34" s="368"/>
      <c r="CG34" s="368"/>
      <c r="CH34" s="368"/>
      <c r="CI34" s="368"/>
      <c r="CJ34" s="368"/>
      <c r="CK34" s="368"/>
      <c r="CL34" s="368"/>
      <c r="CM34" s="368"/>
      <c r="CN34" s="169"/>
      <c r="CO34" s="367">
        <f>IF(CQ34="","",MAX(C34:D43,U34:V43,AM34:AN43,BE34:BF43,BW34:BX43)+1)</f>
        <v>19</v>
      </c>
      <c r="CP34" s="367"/>
      <c r="CQ34" s="368" t="str">
        <f>IF('各会計、関係団体の財政状況及び健全化判断比率'!BS7="","",'各会計、関係団体の財政状況及び健全化判断比率'!BS7)</f>
        <v>浅口市土地開発公社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浅口市畑地かんがい給水事業特別会計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浅口市介護保険特別会計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浅口市下水道事業会計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岡山県西南水道企業団</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浅口市後期高齢者医療特別会計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岡山県市町村総合事務組合貸付金特別会計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岡山県市町村総合事務組合一般会計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岡山県西部衛生施設組合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岡山県市町村総合事務組合拠出金特別会計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15</v>
      </c>
      <c r="BX40" s="367"/>
      <c r="BY40" s="368" t="str">
        <f>IF('各会計、関係団体の財政状況及び健全化判断比率'!B74="","",'各会計、関係団体の財政状況及び健全化判断比率'!B74)</f>
        <v>岡山県西部環境整備施設組合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16</v>
      </c>
      <c r="BX41" s="367"/>
      <c r="BY41" s="368" t="str">
        <f>IF('各会計、関係団体の財政状況及び健全化判断比率'!B75="","",'各会計、関係団体の財政状況及び健全化判断比率'!B75)</f>
        <v>岡山県市町村税整理組合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17</v>
      </c>
      <c r="BX42" s="367"/>
      <c r="BY42" s="368" t="str">
        <f>IF('各会計、関係団体の財政状況及び健全化判断比率'!B76="","",'各会計、関係団体の財政状況及び健全化判断比率'!B76)</f>
        <v>笠岡地区消防組合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18</v>
      </c>
      <c r="BX43" s="367"/>
      <c r="BY43" s="368" t="str">
        <f>IF('各会計、関係団体の財政状況及び健全化判断比率'!B77="","",'各会計、関係団体の財政状況及び健全化判断比率'!B77)</f>
        <v>備南競艇事業組合一般会計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JQsJgnvDjj3mOaFvZTx4x3Ve33Al7HhiRT3aivcEHEoRXje5d/GLgvSan2SSkujKjtG2CdCw+lwsHF83G+BiHw==" saltValue="3LTKY0S534IZ8M97Wzo6W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9" t="s">
        <v>205</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206</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207</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2">
      <c r="B4" s="679" t="s">
        <v>1</v>
      </c>
      <c r="C4" s="680"/>
      <c r="D4" s="680"/>
      <c r="E4" s="680"/>
      <c r="F4" s="680"/>
      <c r="G4" s="680"/>
      <c r="H4" s="680"/>
      <c r="I4" s="680"/>
      <c r="J4" s="680"/>
      <c r="K4" s="680"/>
      <c r="L4" s="680"/>
      <c r="M4" s="680"/>
      <c r="N4" s="680"/>
      <c r="O4" s="680"/>
      <c r="P4" s="680"/>
      <c r="Q4" s="681"/>
      <c r="R4" s="679" t="s">
        <v>208</v>
      </c>
      <c r="S4" s="680"/>
      <c r="T4" s="680"/>
      <c r="U4" s="680"/>
      <c r="V4" s="680"/>
      <c r="W4" s="680"/>
      <c r="X4" s="680"/>
      <c r="Y4" s="681"/>
      <c r="Z4" s="679" t="s">
        <v>209</v>
      </c>
      <c r="AA4" s="680"/>
      <c r="AB4" s="680"/>
      <c r="AC4" s="681"/>
      <c r="AD4" s="679" t="s">
        <v>210</v>
      </c>
      <c r="AE4" s="680"/>
      <c r="AF4" s="680"/>
      <c r="AG4" s="680"/>
      <c r="AH4" s="680"/>
      <c r="AI4" s="680"/>
      <c r="AJ4" s="680"/>
      <c r="AK4" s="681"/>
      <c r="AL4" s="679" t="s">
        <v>209</v>
      </c>
      <c r="AM4" s="680"/>
      <c r="AN4" s="680"/>
      <c r="AO4" s="681"/>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9" t="s">
        <v>214</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2">
      <c r="B5" s="676" t="s">
        <v>215</v>
      </c>
      <c r="C5" s="677"/>
      <c r="D5" s="677"/>
      <c r="E5" s="677"/>
      <c r="F5" s="677"/>
      <c r="G5" s="677"/>
      <c r="H5" s="677"/>
      <c r="I5" s="677"/>
      <c r="J5" s="677"/>
      <c r="K5" s="677"/>
      <c r="L5" s="677"/>
      <c r="M5" s="677"/>
      <c r="N5" s="677"/>
      <c r="O5" s="677"/>
      <c r="P5" s="677"/>
      <c r="Q5" s="678"/>
      <c r="R5" s="673">
        <v>3625758</v>
      </c>
      <c r="S5" s="674"/>
      <c r="T5" s="674"/>
      <c r="U5" s="674"/>
      <c r="V5" s="674"/>
      <c r="W5" s="674"/>
      <c r="X5" s="674"/>
      <c r="Y5" s="702"/>
      <c r="Z5" s="715">
        <v>19.7</v>
      </c>
      <c r="AA5" s="715"/>
      <c r="AB5" s="715"/>
      <c r="AC5" s="715"/>
      <c r="AD5" s="716">
        <v>3625749</v>
      </c>
      <c r="AE5" s="716"/>
      <c r="AF5" s="716"/>
      <c r="AG5" s="716"/>
      <c r="AH5" s="716"/>
      <c r="AI5" s="716"/>
      <c r="AJ5" s="716"/>
      <c r="AK5" s="716"/>
      <c r="AL5" s="703">
        <v>36</v>
      </c>
      <c r="AM5" s="685"/>
      <c r="AN5" s="685"/>
      <c r="AO5" s="704"/>
      <c r="AP5" s="676" t="s">
        <v>216</v>
      </c>
      <c r="AQ5" s="677"/>
      <c r="AR5" s="677"/>
      <c r="AS5" s="677"/>
      <c r="AT5" s="677"/>
      <c r="AU5" s="677"/>
      <c r="AV5" s="677"/>
      <c r="AW5" s="677"/>
      <c r="AX5" s="677"/>
      <c r="AY5" s="677"/>
      <c r="AZ5" s="677"/>
      <c r="BA5" s="677"/>
      <c r="BB5" s="677"/>
      <c r="BC5" s="677"/>
      <c r="BD5" s="677"/>
      <c r="BE5" s="677"/>
      <c r="BF5" s="678"/>
      <c r="BG5" s="621">
        <v>3625739</v>
      </c>
      <c r="BH5" s="622"/>
      <c r="BI5" s="622"/>
      <c r="BJ5" s="622"/>
      <c r="BK5" s="622"/>
      <c r="BL5" s="622"/>
      <c r="BM5" s="622"/>
      <c r="BN5" s="623"/>
      <c r="BO5" s="659">
        <v>100</v>
      </c>
      <c r="BP5" s="659"/>
      <c r="BQ5" s="659"/>
      <c r="BR5" s="659"/>
      <c r="BS5" s="660">
        <v>38305</v>
      </c>
      <c r="BT5" s="660"/>
      <c r="BU5" s="660"/>
      <c r="BV5" s="660"/>
      <c r="BW5" s="660"/>
      <c r="BX5" s="660"/>
      <c r="BY5" s="660"/>
      <c r="BZ5" s="660"/>
      <c r="CA5" s="660"/>
      <c r="CB5" s="695"/>
      <c r="CD5" s="679" t="s">
        <v>211</v>
      </c>
      <c r="CE5" s="680"/>
      <c r="CF5" s="680"/>
      <c r="CG5" s="680"/>
      <c r="CH5" s="680"/>
      <c r="CI5" s="680"/>
      <c r="CJ5" s="680"/>
      <c r="CK5" s="680"/>
      <c r="CL5" s="680"/>
      <c r="CM5" s="680"/>
      <c r="CN5" s="680"/>
      <c r="CO5" s="680"/>
      <c r="CP5" s="680"/>
      <c r="CQ5" s="681"/>
      <c r="CR5" s="679" t="s">
        <v>217</v>
      </c>
      <c r="CS5" s="680"/>
      <c r="CT5" s="680"/>
      <c r="CU5" s="680"/>
      <c r="CV5" s="680"/>
      <c r="CW5" s="680"/>
      <c r="CX5" s="680"/>
      <c r="CY5" s="681"/>
      <c r="CZ5" s="679" t="s">
        <v>209</v>
      </c>
      <c r="DA5" s="680"/>
      <c r="DB5" s="680"/>
      <c r="DC5" s="681"/>
      <c r="DD5" s="679" t="s">
        <v>218</v>
      </c>
      <c r="DE5" s="680"/>
      <c r="DF5" s="680"/>
      <c r="DG5" s="680"/>
      <c r="DH5" s="680"/>
      <c r="DI5" s="680"/>
      <c r="DJ5" s="680"/>
      <c r="DK5" s="680"/>
      <c r="DL5" s="680"/>
      <c r="DM5" s="680"/>
      <c r="DN5" s="680"/>
      <c r="DO5" s="680"/>
      <c r="DP5" s="681"/>
      <c r="DQ5" s="679" t="s">
        <v>219</v>
      </c>
      <c r="DR5" s="680"/>
      <c r="DS5" s="680"/>
      <c r="DT5" s="680"/>
      <c r="DU5" s="680"/>
      <c r="DV5" s="680"/>
      <c r="DW5" s="680"/>
      <c r="DX5" s="680"/>
      <c r="DY5" s="680"/>
      <c r="DZ5" s="680"/>
      <c r="EA5" s="680"/>
      <c r="EB5" s="680"/>
      <c r="EC5" s="681"/>
    </row>
    <row r="6" spans="2:143" ht="11.25" customHeight="1" x14ac:dyDescent="0.2">
      <c r="B6" s="618" t="s">
        <v>220</v>
      </c>
      <c r="C6" s="619"/>
      <c r="D6" s="619"/>
      <c r="E6" s="619"/>
      <c r="F6" s="619"/>
      <c r="G6" s="619"/>
      <c r="H6" s="619"/>
      <c r="I6" s="619"/>
      <c r="J6" s="619"/>
      <c r="K6" s="619"/>
      <c r="L6" s="619"/>
      <c r="M6" s="619"/>
      <c r="N6" s="619"/>
      <c r="O6" s="619"/>
      <c r="P6" s="619"/>
      <c r="Q6" s="620"/>
      <c r="R6" s="621">
        <v>127623</v>
      </c>
      <c r="S6" s="622"/>
      <c r="T6" s="622"/>
      <c r="U6" s="622"/>
      <c r="V6" s="622"/>
      <c r="W6" s="622"/>
      <c r="X6" s="622"/>
      <c r="Y6" s="623"/>
      <c r="Z6" s="659">
        <v>0.7</v>
      </c>
      <c r="AA6" s="659"/>
      <c r="AB6" s="659"/>
      <c r="AC6" s="659"/>
      <c r="AD6" s="660">
        <v>127623</v>
      </c>
      <c r="AE6" s="660"/>
      <c r="AF6" s="660"/>
      <c r="AG6" s="660"/>
      <c r="AH6" s="660"/>
      <c r="AI6" s="660"/>
      <c r="AJ6" s="660"/>
      <c r="AK6" s="660"/>
      <c r="AL6" s="624">
        <v>1.3</v>
      </c>
      <c r="AM6" s="625"/>
      <c r="AN6" s="625"/>
      <c r="AO6" s="661"/>
      <c r="AP6" s="618" t="s">
        <v>221</v>
      </c>
      <c r="AQ6" s="619"/>
      <c r="AR6" s="619"/>
      <c r="AS6" s="619"/>
      <c r="AT6" s="619"/>
      <c r="AU6" s="619"/>
      <c r="AV6" s="619"/>
      <c r="AW6" s="619"/>
      <c r="AX6" s="619"/>
      <c r="AY6" s="619"/>
      <c r="AZ6" s="619"/>
      <c r="BA6" s="619"/>
      <c r="BB6" s="619"/>
      <c r="BC6" s="619"/>
      <c r="BD6" s="619"/>
      <c r="BE6" s="619"/>
      <c r="BF6" s="620"/>
      <c r="BG6" s="621">
        <v>3625739</v>
      </c>
      <c r="BH6" s="622"/>
      <c r="BI6" s="622"/>
      <c r="BJ6" s="622"/>
      <c r="BK6" s="622"/>
      <c r="BL6" s="622"/>
      <c r="BM6" s="622"/>
      <c r="BN6" s="623"/>
      <c r="BO6" s="659">
        <v>100</v>
      </c>
      <c r="BP6" s="659"/>
      <c r="BQ6" s="659"/>
      <c r="BR6" s="659"/>
      <c r="BS6" s="660">
        <v>38305</v>
      </c>
      <c r="BT6" s="660"/>
      <c r="BU6" s="660"/>
      <c r="BV6" s="660"/>
      <c r="BW6" s="660"/>
      <c r="BX6" s="660"/>
      <c r="BY6" s="660"/>
      <c r="BZ6" s="660"/>
      <c r="CA6" s="660"/>
      <c r="CB6" s="695"/>
      <c r="CD6" s="676" t="s">
        <v>222</v>
      </c>
      <c r="CE6" s="677"/>
      <c r="CF6" s="677"/>
      <c r="CG6" s="677"/>
      <c r="CH6" s="677"/>
      <c r="CI6" s="677"/>
      <c r="CJ6" s="677"/>
      <c r="CK6" s="677"/>
      <c r="CL6" s="677"/>
      <c r="CM6" s="677"/>
      <c r="CN6" s="677"/>
      <c r="CO6" s="677"/>
      <c r="CP6" s="677"/>
      <c r="CQ6" s="678"/>
      <c r="CR6" s="621">
        <v>162979</v>
      </c>
      <c r="CS6" s="622"/>
      <c r="CT6" s="622"/>
      <c r="CU6" s="622"/>
      <c r="CV6" s="622"/>
      <c r="CW6" s="622"/>
      <c r="CX6" s="622"/>
      <c r="CY6" s="623"/>
      <c r="CZ6" s="703">
        <v>0.9</v>
      </c>
      <c r="DA6" s="685"/>
      <c r="DB6" s="685"/>
      <c r="DC6" s="705"/>
      <c r="DD6" s="627" t="s">
        <v>122</v>
      </c>
      <c r="DE6" s="622"/>
      <c r="DF6" s="622"/>
      <c r="DG6" s="622"/>
      <c r="DH6" s="622"/>
      <c r="DI6" s="622"/>
      <c r="DJ6" s="622"/>
      <c r="DK6" s="622"/>
      <c r="DL6" s="622"/>
      <c r="DM6" s="622"/>
      <c r="DN6" s="622"/>
      <c r="DO6" s="622"/>
      <c r="DP6" s="623"/>
      <c r="DQ6" s="627">
        <v>162979</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2067</v>
      </c>
      <c r="S7" s="622"/>
      <c r="T7" s="622"/>
      <c r="U7" s="622"/>
      <c r="V7" s="622"/>
      <c r="W7" s="622"/>
      <c r="X7" s="622"/>
      <c r="Y7" s="623"/>
      <c r="Z7" s="659">
        <v>0</v>
      </c>
      <c r="AA7" s="659"/>
      <c r="AB7" s="659"/>
      <c r="AC7" s="659"/>
      <c r="AD7" s="660">
        <v>2067</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1498588</v>
      </c>
      <c r="BH7" s="622"/>
      <c r="BI7" s="622"/>
      <c r="BJ7" s="622"/>
      <c r="BK7" s="622"/>
      <c r="BL7" s="622"/>
      <c r="BM7" s="622"/>
      <c r="BN7" s="623"/>
      <c r="BO7" s="659">
        <v>41.3</v>
      </c>
      <c r="BP7" s="659"/>
      <c r="BQ7" s="659"/>
      <c r="BR7" s="659"/>
      <c r="BS7" s="660">
        <v>38305</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2315084</v>
      </c>
      <c r="CS7" s="622"/>
      <c r="CT7" s="622"/>
      <c r="CU7" s="622"/>
      <c r="CV7" s="622"/>
      <c r="CW7" s="622"/>
      <c r="CX7" s="622"/>
      <c r="CY7" s="623"/>
      <c r="CZ7" s="659">
        <v>13.4</v>
      </c>
      <c r="DA7" s="659"/>
      <c r="DB7" s="659"/>
      <c r="DC7" s="659"/>
      <c r="DD7" s="627">
        <v>660774</v>
      </c>
      <c r="DE7" s="622"/>
      <c r="DF7" s="622"/>
      <c r="DG7" s="622"/>
      <c r="DH7" s="622"/>
      <c r="DI7" s="622"/>
      <c r="DJ7" s="622"/>
      <c r="DK7" s="622"/>
      <c r="DL7" s="622"/>
      <c r="DM7" s="622"/>
      <c r="DN7" s="622"/>
      <c r="DO7" s="622"/>
      <c r="DP7" s="623"/>
      <c r="DQ7" s="627">
        <v>1677058</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28744</v>
      </c>
      <c r="S8" s="622"/>
      <c r="T8" s="622"/>
      <c r="U8" s="622"/>
      <c r="V8" s="622"/>
      <c r="W8" s="622"/>
      <c r="X8" s="622"/>
      <c r="Y8" s="623"/>
      <c r="Z8" s="659">
        <v>0.2</v>
      </c>
      <c r="AA8" s="659"/>
      <c r="AB8" s="659"/>
      <c r="AC8" s="659"/>
      <c r="AD8" s="660">
        <v>28744</v>
      </c>
      <c r="AE8" s="660"/>
      <c r="AF8" s="660"/>
      <c r="AG8" s="660"/>
      <c r="AH8" s="660"/>
      <c r="AI8" s="660"/>
      <c r="AJ8" s="660"/>
      <c r="AK8" s="660"/>
      <c r="AL8" s="624">
        <v>0.3</v>
      </c>
      <c r="AM8" s="625"/>
      <c r="AN8" s="625"/>
      <c r="AO8" s="661"/>
      <c r="AP8" s="618" t="s">
        <v>227</v>
      </c>
      <c r="AQ8" s="619"/>
      <c r="AR8" s="619"/>
      <c r="AS8" s="619"/>
      <c r="AT8" s="619"/>
      <c r="AU8" s="619"/>
      <c r="AV8" s="619"/>
      <c r="AW8" s="619"/>
      <c r="AX8" s="619"/>
      <c r="AY8" s="619"/>
      <c r="AZ8" s="619"/>
      <c r="BA8" s="619"/>
      <c r="BB8" s="619"/>
      <c r="BC8" s="619"/>
      <c r="BD8" s="619"/>
      <c r="BE8" s="619"/>
      <c r="BF8" s="620"/>
      <c r="BG8" s="621">
        <v>51631</v>
      </c>
      <c r="BH8" s="622"/>
      <c r="BI8" s="622"/>
      <c r="BJ8" s="622"/>
      <c r="BK8" s="622"/>
      <c r="BL8" s="622"/>
      <c r="BM8" s="622"/>
      <c r="BN8" s="623"/>
      <c r="BO8" s="659">
        <v>1.4</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5850379</v>
      </c>
      <c r="CS8" s="622"/>
      <c r="CT8" s="622"/>
      <c r="CU8" s="622"/>
      <c r="CV8" s="622"/>
      <c r="CW8" s="622"/>
      <c r="CX8" s="622"/>
      <c r="CY8" s="623"/>
      <c r="CZ8" s="659">
        <v>33.9</v>
      </c>
      <c r="DA8" s="659"/>
      <c r="DB8" s="659"/>
      <c r="DC8" s="659"/>
      <c r="DD8" s="627">
        <v>200712</v>
      </c>
      <c r="DE8" s="622"/>
      <c r="DF8" s="622"/>
      <c r="DG8" s="622"/>
      <c r="DH8" s="622"/>
      <c r="DI8" s="622"/>
      <c r="DJ8" s="622"/>
      <c r="DK8" s="622"/>
      <c r="DL8" s="622"/>
      <c r="DM8" s="622"/>
      <c r="DN8" s="622"/>
      <c r="DO8" s="622"/>
      <c r="DP8" s="623"/>
      <c r="DQ8" s="627">
        <v>3262028</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46695</v>
      </c>
      <c r="S9" s="622"/>
      <c r="T9" s="622"/>
      <c r="U9" s="622"/>
      <c r="V9" s="622"/>
      <c r="W9" s="622"/>
      <c r="X9" s="622"/>
      <c r="Y9" s="623"/>
      <c r="Z9" s="659">
        <v>0.3</v>
      </c>
      <c r="AA9" s="659"/>
      <c r="AB9" s="659"/>
      <c r="AC9" s="659"/>
      <c r="AD9" s="660">
        <v>46695</v>
      </c>
      <c r="AE9" s="660"/>
      <c r="AF9" s="660"/>
      <c r="AG9" s="660"/>
      <c r="AH9" s="660"/>
      <c r="AI9" s="660"/>
      <c r="AJ9" s="660"/>
      <c r="AK9" s="660"/>
      <c r="AL9" s="624">
        <v>0.5</v>
      </c>
      <c r="AM9" s="625"/>
      <c r="AN9" s="625"/>
      <c r="AO9" s="661"/>
      <c r="AP9" s="618" t="s">
        <v>230</v>
      </c>
      <c r="AQ9" s="619"/>
      <c r="AR9" s="619"/>
      <c r="AS9" s="619"/>
      <c r="AT9" s="619"/>
      <c r="AU9" s="619"/>
      <c r="AV9" s="619"/>
      <c r="AW9" s="619"/>
      <c r="AX9" s="619"/>
      <c r="AY9" s="619"/>
      <c r="AZ9" s="619"/>
      <c r="BA9" s="619"/>
      <c r="BB9" s="619"/>
      <c r="BC9" s="619"/>
      <c r="BD9" s="619"/>
      <c r="BE9" s="619"/>
      <c r="BF9" s="620"/>
      <c r="BG9" s="621">
        <v>1237445</v>
      </c>
      <c r="BH9" s="622"/>
      <c r="BI9" s="622"/>
      <c r="BJ9" s="622"/>
      <c r="BK9" s="622"/>
      <c r="BL9" s="622"/>
      <c r="BM9" s="622"/>
      <c r="BN9" s="623"/>
      <c r="BO9" s="659">
        <v>34.1</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1937773</v>
      </c>
      <c r="CS9" s="622"/>
      <c r="CT9" s="622"/>
      <c r="CU9" s="622"/>
      <c r="CV9" s="622"/>
      <c r="CW9" s="622"/>
      <c r="CX9" s="622"/>
      <c r="CY9" s="623"/>
      <c r="CZ9" s="659">
        <v>11.2</v>
      </c>
      <c r="DA9" s="659"/>
      <c r="DB9" s="659"/>
      <c r="DC9" s="659"/>
      <c r="DD9" s="627">
        <v>34147</v>
      </c>
      <c r="DE9" s="622"/>
      <c r="DF9" s="622"/>
      <c r="DG9" s="622"/>
      <c r="DH9" s="622"/>
      <c r="DI9" s="622"/>
      <c r="DJ9" s="622"/>
      <c r="DK9" s="622"/>
      <c r="DL9" s="622"/>
      <c r="DM9" s="622"/>
      <c r="DN9" s="622"/>
      <c r="DO9" s="622"/>
      <c r="DP9" s="623"/>
      <c r="DQ9" s="627">
        <v>1115386</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64725</v>
      </c>
      <c r="BH10" s="622"/>
      <c r="BI10" s="622"/>
      <c r="BJ10" s="622"/>
      <c r="BK10" s="622"/>
      <c r="BL10" s="622"/>
      <c r="BM10" s="622"/>
      <c r="BN10" s="623"/>
      <c r="BO10" s="659">
        <v>1.8</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800776</v>
      </c>
      <c r="S11" s="622"/>
      <c r="T11" s="622"/>
      <c r="U11" s="622"/>
      <c r="V11" s="622"/>
      <c r="W11" s="622"/>
      <c r="X11" s="622"/>
      <c r="Y11" s="623"/>
      <c r="Z11" s="624">
        <v>4.4000000000000004</v>
      </c>
      <c r="AA11" s="625"/>
      <c r="AB11" s="625"/>
      <c r="AC11" s="626"/>
      <c r="AD11" s="627">
        <v>800776</v>
      </c>
      <c r="AE11" s="622"/>
      <c r="AF11" s="622"/>
      <c r="AG11" s="622"/>
      <c r="AH11" s="622"/>
      <c r="AI11" s="622"/>
      <c r="AJ11" s="622"/>
      <c r="AK11" s="623"/>
      <c r="AL11" s="624">
        <v>7.9</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144787</v>
      </c>
      <c r="BH11" s="622"/>
      <c r="BI11" s="622"/>
      <c r="BJ11" s="622"/>
      <c r="BK11" s="622"/>
      <c r="BL11" s="622"/>
      <c r="BM11" s="622"/>
      <c r="BN11" s="623"/>
      <c r="BO11" s="659">
        <v>4</v>
      </c>
      <c r="BP11" s="659"/>
      <c r="BQ11" s="659"/>
      <c r="BR11" s="659"/>
      <c r="BS11" s="660">
        <v>38305</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374000</v>
      </c>
      <c r="CS11" s="622"/>
      <c r="CT11" s="622"/>
      <c r="CU11" s="622"/>
      <c r="CV11" s="622"/>
      <c r="CW11" s="622"/>
      <c r="CX11" s="622"/>
      <c r="CY11" s="623"/>
      <c r="CZ11" s="659">
        <v>2.2000000000000002</v>
      </c>
      <c r="DA11" s="659"/>
      <c r="DB11" s="659"/>
      <c r="DC11" s="659"/>
      <c r="DD11" s="627">
        <v>130095</v>
      </c>
      <c r="DE11" s="622"/>
      <c r="DF11" s="622"/>
      <c r="DG11" s="622"/>
      <c r="DH11" s="622"/>
      <c r="DI11" s="622"/>
      <c r="DJ11" s="622"/>
      <c r="DK11" s="622"/>
      <c r="DL11" s="622"/>
      <c r="DM11" s="622"/>
      <c r="DN11" s="622"/>
      <c r="DO11" s="622"/>
      <c r="DP11" s="623"/>
      <c r="DQ11" s="627">
        <v>216075</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1794149</v>
      </c>
      <c r="BH12" s="622"/>
      <c r="BI12" s="622"/>
      <c r="BJ12" s="622"/>
      <c r="BK12" s="622"/>
      <c r="BL12" s="622"/>
      <c r="BM12" s="622"/>
      <c r="BN12" s="623"/>
      <c r="BO12" s="659">
        <v>49.5</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79445</v>
      </c>
      <c r="CS12" s="622"/>
      <c r="CT12" s="622"/>
      <c r="CU12" s="622"/>
      <c r="CV12" s="622"/>
      <c r="CW12" s="622"/>
      <c r="CX12" s="622"/>
      <c r="CY12" s="623"/>
      <c r="CZ12" s="659">
        <v>0.5</v>
      </c>
      <c r="DA12" s="659"/>
      <c r="DB12" s="659"/>
      <c r="DC12" s="659"/>
      <c r="DD12" s="627">
        <v>496</v>
      </c>
      <c r="DE12" s="622"/>
      <c r="DF12" s="622"/>
      <c r="DG12" s="622"/>
      <c r="DH12" s="622"/>
      <c r="DI12" s="622"/>
      <c r="DJ12" s="622"/>
      <c r="DK12" s="622"/>
      <c r="DL12" s="622"/>
      <c r="DM12" s="622"/>
      <c r="DN12" s="622"/>
      <c r="DO12" s="622"/>
      <c r="DP12" s="623"/>
      <c r="DQ12" s="627">
        <v>77850</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1782508</v>
      </c>
      <c r="BH13" s="622"/>
      <c r="BI13" s="622"/>
      <c r="BJ13" s="622"/>
      <c r="BK13" s="622"/>
      <c r="BL13" s="622"/>
      <c r="BM13" s="622"/>
      <c r="BN13" s="623"/>
      <c r="BO13" s="659">
        <v>49.2</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2184177</v>
      </c>
      <c r="CS13" s="622"/>
      <c r="CT13" s="622"/>
      <c r="CU13" s="622"/>
      <c r="CV13" s="622"/>
      <c r="CW13" s="622"/>
      <c r="CX13" s="622"/>
      <c r="CY13" s="623"/>
      <c r="CZ13" s="659">
        <v>12.7</v>
      </c>
      <c r="DA13" s="659"/>
      <c r="DB13" s="659"/>
      <c r="DC13" s="659"/>
      <c r="DD13" s="627">
        <v>570762</v>
      </c>
      <c r="DE13" s="622"/>
      <c r="DF13" s="622"/>
      <c r="DG13" s="622"/>
      <c r="DH13" s="622"/>
      <c r="DI13" s="622"/>
      <c r="DJ13" s="622"/>
      <c r="DK13" s="622"/>
      <c r="DL13" s="622"/>
      <c r="DM13" s="622"/>
      <c r="DN13" s="622"/>
      <c r="DO13" s="622"/>
      <c r="DP13" s="623"/>
      <c r="DQ13" s="627">
        <v>1649985</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142557</v>
      </c>
      <c r="BH14" s="622"/>
      <c r="BI14" s="622"/>
      <c r="BJ14" s="622"/>
      <c r="BK14" s="622"/>
      <c r="BL14" s="622"/>
      <c r="BM14" s="622"/>
      <c r="BN14" s="623"/>
      <c r="BO14" s="659">
        <v>3.9</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715565</v>
      </c>
      <c r="CS14" s="622"/>
      <c r="CT14" s="622"/>
      <c r="CU14" s="622"/>
      <c r="CV14" s="622"/>
      <c r="CW14" s="622"/>
      <c r="CX14" s="622"/>
      <c r="CY14" s="623"/>
      <c r="CZ14" s="659">
        <v>4.0999999999999996</v>
      </c>
      <c r="DA14" s="659"/>
      <c r="DB14" s="659"/>
      <c r="DC14" s="659"/>
      <c r="DD14" s="627">
        <v>46249</v>
      </c>
      <c r="DE14" s="622"/>
      <c r="DF14" s="622"/>
      <c r="DG14" s="622"/>
      <c r="DH14" s="622"/>
      <c r="DI14" s="622"/>
      <c r="DJ14" s="622"/>
      <c r="DK14" s="622"/>
      <c r="DL14" s="622"/>
      <c r="DM14" s="622"/>
      <c r="DN14" s="622"/>
      <c r="DO14" s="622"/>
      <c r="DP14" s="623"/>
      <c r="DQ14" s="627">
        <v>686897</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15964</v>
      </c>
      <c r="S15" s="622"/>
      <c r="T15" s="622"/>
      <c r="U15" s="622"/>
      <c r="V15" s="622"/>
      <c r="W15" s="622"/>
      <c r="X15" s="622"/>
      <c r="Y15" s="623"/>
      <c r="Z15" s="659">
        <v>0.1</v>
      </c>
      <c r="AA15" s="659"/>
      <c r="AB15" s="659"/>
      <c r="AC15" s="659"/>
      <c r="AD15" s="660">
        <v>15964</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190445</v>
      </c>
      <c r="BH15" s="622"/>
      <c r="BI15" s="622"/>
      <c r="BJ15" s="622"/>
      <c r="BK15" s="622"/>
      <c r="BL15" s="622"/>
      <c r="BM15" s="622"/>
      <c r="BN15" s="623"/>
      <c r="BO15" s="659">
        <v>5.3</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2199169</v>
      </c>
      <c r="CS15" s="622"/>
      <c r="CT15" s="622"/>
      <c r="CU15" s="622"/>
      <c r="CV15" s="622"/>
      <c r="CW15" s="622"/>
      <c r="CX15" s="622"/>
      <c r="CY15" s="623"/>
      <c r="CZ15" s="659">
        <v>12.7</v>
      </c>
      <c r="DA15" s="659"/>
      <c r="DB15" s="659"/>
      <c r="DC15" s="659"/>
      <c r="DD15" s="627">
        <v>481247</v>
      </c>
      <c r="DE15" s="622"/>
      <c r="DF15" s="622"/>
      <c r="DG15" s="622"/>
      <c r="DH15" s="622"/>
      <c r="DI15" s="622"/>
      <c r="DJ15" s="622"/>
      <c r="DK15" s="622"/>
      <c r="DL15" s="622"/>
      <c r="DM15" s="622"/>
      <c r="DN15" s="622"/>
      <c r="DO15" s="622"/>
      <c r="DP15" s="623"/>
      <c r="DQ15" s="627">
        <v>1386932</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55749</v>
      </c>
      <c r="S16" s="622"/>
      <c r="T16" s="622"/>
      <c r="U16" s="622"/>
      <c r="V16" s="622"/>
      <c r="W16" s="622"/>
      <c r="X16" s="622"/>
      <c r="Y16" s="623"/>
      <c r="Z16" s="659">
        <v>0.3</v>
      </c>
      <c r="AA16" s="659"/>
      <c r="AB16" s="659"/>
      <c r="AC16" s="659"/>
      <c r="AD16" s="660">
        <v>55749</v>
      </c>
      <c r="AE16" s="660"/>
      <c r="AF16" s="660"/>
      <c r="AG16" s="660"/>
      <c r="AH16" s="660"/>
      <c r="AI16" s="660"/>
      <c r="AJ16" s="660"/>
      <c r="AK16" s="660"/>
      <c r="AL16" s="624">
        <v>0.6</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v>17253</v>
      </c>
      <c r="CS16" s="622"/>
      <c r="CT16" s="622"/>
      <c r="CU16" s="622"/>
      <c r="CV16" s="622"/>
      <c r="CW16" s="622"/>
      <c r="CX16" s="622"/>
      <c r="CY16" s="623"/>
      <c r="CZ16" s="659">
        <v>0.1</v>
      </c>
      <c r="DA16" s="659"/>
      <c r="DB16" s="659"/>
      <c r="DC16" s="659"/>
      <c r="DD16" s="627" t="s">
        <v>122</v>
      </c>
      <c r="DE16" s="622"/>
      <c r="DF16" s="622"/>
      <c r="DG16" s="622"/>
      <c r="DH16" s="622"/>
      <c r="DI16" s="622"/>
      <c r="DJ16" s="622"/>
      <c r="DK16" s="622"/>
      <c r="DL16" s="622"/>
      <c r="DM16" s="622"/>
      <c r="DN16" s="622"/>
      <c r="DO16" s="622"/>
      <c r="DP16" s="623"/>
      <c r="DQ16" s="627">
        <v>11272</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177108</v>
      </c>
      <c r="S17" s="622"/>
      <c r="T17" s="622"/>
      <c r="U17" s="622"/>
      <c r="V17" s="622"/>
      <c r="W17" s="622"/>
      <c r="X17" s="622"/>
      <c r="Y17" s="623"/>
      <c r="Z17" s="659">
        <v>1</v>
      </c>
      <c r="AA17" s="659"/>
      <c r="AB17" s="659"/>
      <c r="AC17" s="659"/>
      <c r="AD17" s="660">
        <v>177108</v>
      </c>
      <c r="AE17" s="660"/>
      <c r="AF17" s="660"/>
      <c r="AG17" s="660"/>
      <c r="AH17" s="660"/>
      <c r="AI17" s="660"/>
      <c r="AJ17" s="660"/>
      <c r="AK17" s="660"/>
      <c r="AL17" s="624">
        <v>1.8</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1428973</v>
      </c>
      <c r="CS17" s="622"/>
      <c r="CT17" s="622"/>
      <c r="CU17" s="622"/>
      <c r="CV17" s="622"/>
      <c r="CW17" s="622"/>
      <c r="CX17" s="622"/>
      <c r="CY17" s="623"/>
      <c r="CZ17" s="659">
        <v>8.3000000000000007</v>
      </c>
      <c r="DA17" s="659"/>
      <c r="DB17" s="659"/>
      <c r="DC17" s="659"/>
      <c r="DD17" s="627" t="s">
        <v>122</v>
      </c>
      <c r="DE17" s="622"/>
      <c r="DF17" s="622"/>
      <c r="DG17" s="622"/>
      <c r="DH17" s="622"/>
      <c r="DI17" s="622"/>
      <c r="DJ17" s="622"/>
      <c r="DK17" s="622"/>
      <c r="DL17" s="622"/>
      <c r="DM17" s="622"/>
      <c r="DN17" s="622"/>
      <c r="DO17" s="622"/>
      <c r="DP17" s="623"/>
      <c r="DQ17" s="627">
        <v>1333735</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36823</v>
      </c>
      <c r="S18" s="622"/>
      <c r="T18" s="622"/>
      <c r="U18" s="622"/>
      <c r="V18" s="622"/>
      <c r="W18" s="622"/>
      <c r="X18" s="622"/>
      <c r="Y18" s="623"/>
      <c r="Z18" s="659">
        <v>0.2</v>
      </c>
      <c r="AA18" s="659"/>
      <c r="AB18" s="659"/>
      <c r="AC18" s="659"/>
      <c r="AD18" s="660">
        <v>36823</v>
      </c>
      <c r="AE18" s="660"/>
      <c r="AF18" s="660"/>
      <c r="AG18" s="660"/>
      <c r="AH18" s="660"/>
      <c r="AI18" s="660"/>
      <c r="AJ18" s="660"/>
      <c r="AK18" s="660"/>
      <c r="AL18" s="624">
        <v>0.4</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138002</v>
      </c>
      <c r="S19" s="622"/>
      <c r="T19" s="622"/>
      <c r="U19" s="622"/>
      <c r="V19" s="622"/>
      <c r="W19" s="622"/>
      <c r="X19" s="622"/>
      <c r="Y19" s="623"/>
      <c r="Z19" s="659">
        <v>0.8</v>
      </c>
      <c r="AA19" s="659"/>
      <c r="AB19" s="659"/>
      <c r="AC19" s="659"/>
      <c r="AD19" s="660">
        <v>138002</v>
      </c>
      <c r="AE19" s="660"/>
      <c r="AF19" s="660"/>
      <c r="AG19" s="660"/>
      <c r="AH19" s="660"/>
      <c r="AI19" s="660"/>
      <c r="AJ19" s="660"/>
      <c r="AK19" s="660"/>
      <c r="AL19" s="624">
        <v>1.4</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19</v>
      </c>
      <c r="BH19" s="622"/>
      <c r="BI19" s="622"/>
      <c r="BJ19" s="622"/>
      <c r="BK19" s="622"/>
      <c r="BL19" s="622"/>
      <c r="BM19" s="622"/>
      <c r="BN19" s="623"/>
      <c r="BO19" s="659">
        <v>0</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96" t="s">
        <v>262</v>
      </c>
      <c r="C20" s="697"/>
      <c r="D20" s="697"/>
      <c r="E20" s="697"/>
      <c r="F20" s="697"/>
      <c r="G20" s="697"/>
      <c r="H20" s="697"/>
      <c r="I20" s="697"/>
      <c r="J20" s="697"/>
      <c r="K20" s="697"/>
      <c r="L20" s="697"/>
      <c r="M20" s="697"/>
      <c r="N20" s="697"/>
      <c r="O20" s="697"/>
      <c r="P20" s="697"/>
      <c r="Q20" s="698"/>
      <c r="R20" s="621">
        <v>2283</v>
      </c>
      <c r="S20" s="622"/>
      <c r="T20" s="622"/>
      <c r="U20" s="622"/>
      <c r="V20" s="622"/>
      <c r="W20" s="622"/>
      <c r="X20" s="622"/>
      <c r="Y20" s="623"/>
      <c r="Z20" s="659">
        <v>0</v>
      </c>
      <c r="AA20" s="659"/>
      <c r="AB20" s="659"/>
      <c r="AC20" s="659"/>
      <c r="AD20" s="660">
        <v>2283</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19</v>
      </c>
      <c r="BH20" s="622"/>
      <c r="BI20" s="622"/>
      <c r="BJ20" s="622"/>
      <c r="BK20" s="622"/>
      <c r="BL20" s="622"/>
      <c r="BM20" s="622"/>
      <c r="BN20" s="623"/>
      <c r="BO20" s="659">
        <v>0</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17264797</v>
      </c>
      <c r="CS20" s="622"/>
      <c r="CT20" s="622"/>
      <c r="CU20" s="622"/>
      <c r="CV20" s="622"/>
      <c r="CW20" s="622"/>
      <c r="CX20" s="622"/>
      <c r="CY20" s="623"/>
      <c r="CZ20" s="659">
        <v>100</v>
      </c>
      <c r="DA20" s="659"/>
      <c r="DB20" s="659"/>
      <c r="DC20" s="659"/>
      <c r="DD20" s="627">
        <v>2124482</v>
      </c>
      <c r="DE20" s="622"/>
      <c r="DF20" s="622"/>
      <c r="DG20" s="622"/>
      <c r="DH20" s="622"/>
      <c r="DI20" s="622"/>
      <c r="DJ20" s="622"/>
      <c r="DK20" s="622"/>
      <c r="DL20" s="622"/>
      <c r="DM20" s="622"/>
      <c r="DN20" s="622"/>
      <c r="DO20" s="622"/>
      <c r="DP20" s="623"/>
      <c r="DQ20" s="627">
        <v>11580197</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5667206</v>
      </c>
      <c r="S21" s="622"/>
      <c r="T21" s="622"/>
      <c r="U21" s="622"/>
      <c r="V21" s="622"/>
      <c r="W21" s="622"/>
      <c r="X21" s="622"/>
      <c r="Y21" s="623"/>
      <c r="Z21" s="659">
        <v>30.8</v>
      </c>
      <c r="AA21" s="659"/>
      <c r="AB21" s="659"/>
      <c r="AC21" s="659"/>
      <c r="AD21" s="660">
        <v>5184429</v>
      </c>
      <c r="AE21" s="660"/>
      <c r="AF21" s="660"/>
      <c r="AG21" s="660"/>
      <c r="AH21" s="660"/>
      <c r="AI21" s="660"/>
      <c r="AJ21" s="660"/>
      <c r="AK21" s="660"/>
      <c r="AL21" s="624">
        <v>51.4</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v>10</v>
      </c>
      <c r="BH21" s="622"/>
      <c r="BI21" s="622"/>
      <c r="BJ21" s="622"/>
      <c r="BK21" s="622"/>
      <c r="BL21" s="622"/>
      <c r="BM21" s="622"/>
      <c r="BN21" s="623"/>
      <c r="BO21" s="659">
        <v>0</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5184429</v>
      </c>
      <c r="S22" s="622"/>
      <c r="T22" s="622"/>
      <c r="U22" s="622"/>
      <c r="V22" s="622"/>
      <c r="W22" s="622"/>
      <c r="X22" s="622"/>
      <c r="Y22" s="623"/>
      <c r="Z22" s="659">
        <v>28.2</v>
      </c>
      <c r="AA22" s="659"/>
      <c r="AB22" s="659"/>
      <c r="AC22" s="659"/>
      <c r="AD22" s="660">
        <v>5184429</v>
      </c>
      <c r="AE22" s="660"/>
      <c r="AF22" s="660"/>
      <c r="AG22" s="660"/>
      <c r="AH22" s="660"/>
      <c r="AI22" s="660"/>
      <c r="AJ22" s="660"/>
      <c r="AK22" s="660"/>
      <c r="AL22" s="624">
        <v>51.4</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9" t="s">
        <v>269</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2">
      <c r="B23" s="618" t="s">
        <v>270</v>
      </c>
      <c r="C23" s="619"/>
      <c r="D23" s="619"/>
      <c r="E23" s="619"/>
      <c r="F23" s="619"/>
      <c r="G23" s="619"/>
      <c r="H23" s="619"/>
      <c r="I23" s="619"/>
      <c r="J23" s="619"/>
      <c r="K23" s="619"/>
      <c r="L23" s="619"/>
      <c r="M23" s="619"/>
      <c r="N23" s="619"/>
      <c r="O23" s="619"/>
      <c r="P23" s="619"/>
      <c r="Q23" s="620"/>
      <c r="R23" s="621">
        <v>482777</v>
      </c>
      <c r="S23" s="622"/>
      <c r="T23" s="622"/>
      <c r="U23" s="622"/>
      <c r="V23" s="622"/>
      <c r="W23" s="622"/>
      <c r="X23" s="622"/>
      <c r="Y23" s="623"/>
      <c r="Z23" s="659">
        <v>2.6</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v>9</v>
      </c>
      <c r="BH23" s="622"/>
      <c r="BI23" s="622"/>
      <c r="BJ23" s="622"/>
      <c r="BK23" s="622"/>
      <c r="BL23" s="622"/>
      <c r="BM23" s="622"/>
      <c r="BN23" s="623"/>
      <c r="BO23" s="659">
        <v>0</v>
      </c>
      <c r="BP23" s="659"/>
      <c r="BQ23" s="659"/>
      <c r="BR23" s="659"/>
      <c r="BS23" s="660" t="s">
        <v>122</v>
      </c>
      <c r="BT23" s="660"/>
      <c r="BU23" s="660"/>
      <c r="BV23" s="660"/>
      <c r="BW23" s="660"/>
      <c r="BX23" s="660"/>
      <c r="BY23" s="660"/>
      <c r="BZ23" s="660"/>
      <c r="CA23" s="660"/>
      <c r="CB23" s="695"/>
      <c r="CD23" s="679" t="s">
        <v>211</v>
      </c>
      <c r="CE23" s="680"/>
      <c r="CF23" s="680"/>
      <c r="CG23" s="680"/>
      <c r="CH23" s="680"/>
      <c r="CI23" s="680"/>
      <c r="CJ23" s="680"/>
      <c r="CK23" s="680"/>
      <c r="CL23" s="680"/>
      <c r="CM23" s="680"/>
      <c r="CN23" s="680"/>
      <c r="CO23" s="680"/>
      <c r="CP23" s="680"/>
      <c r="CQ23" s="681"/>
      <c r="CR23" s="679" t="s">
        <v>272</v>
      </c>
      <c r="CS23" s="680"/>
      <c r="CT23" s="680"/>
      <c r="CU23" s="680"/>
      <c r="CV23" s="680"/>
      <c r="CW23" s="680"/>
      <c r="CX23" s="680"/>
      <c r="CY23" s="681"/>
      <c r="CZ23" s="679" t="s">
        <v>273</v>
      </c>
      <c r="DA23" s="680"/>
      <c r="DB23" s="680"/>
      <c r="DC23" s="681"/>
      <c r="DD23" s="679" t="s">
        <v>274</v>
      </c>
      <c r="DE23" s="680"/>
      <c r="DF23" s="680"/>
      <c r="DG23" s="680"/>
      <c r="DH23" s="680"/>
      <c r="DI23" s="680"/>
      <c r="DJ23" s="680"/>
      <c r="DK23" s="681"/>
      <c r="DL23" s="711" t="s">
        <v>275</v>
      </c>
      <c r="DM23" s="712"/>
      <c r="DN23" s="712"/>
      <c r="DO23" s="712"/>
      <c r="DP23" s="712"/>
      <c r="DQ23" s="712"/>
      <c r="DR23" s="712"/>
      <c r="DS23" s="712"/>
      <c r="DT23" s="712"/>
      <c r="DU23" s="712"/>
      <c r="DV23" s="713"/>
      <c r="DW23" s="679" t="s">
        <v>276</v>
      </c>
      <c r="DX23" s="680"/>
      <c r="DY23" s="680"/>
      <c r="DZ23" s="680"/>
      <c r="EA23" s="680"/>
      <c r="EB23" s="680"/>
      <c r="EC23" s="681"/>
    </row>
    <row r="24" spans="2:133" ht="11.25" customHeight="1" x14ac:dyDescent="0.2">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6" t="s">
        <v>279</v>
      </c>
      <c r="CE24" s="677"/>
      <c r="CF24" s="677"/>
      <c r="CG24" s="677"/>
      <c r="CH24" s="677"/>
      <c r="CI24" s="677"/>
      <c r="CJ24" s="677"/>
      <c r="CK24" s="677"/>
      <c r="CL24" s="677"/>
      <c r="CM24" s="677"/>
      <c r="CN24" s="677"/>
      <c r="CO24" s="677"/>
      <c r="CP24" s="677"/>
      <c r="CQ24" s="678"/>
      <c r="CR24" s="673">
        <v>7486396</v>
      </c>
      <c r="CS24" s="674"/>
      <c r="CT24" s="674"/>
      <c r="CU24" s="674"/>
      <c r="CV24" s="674"/>
      <c r="CW24" s="674"/>
      <c r="CX24" s="674"/>
      <c r="CY24" s="702"/>
      <c r="CZ24" s="703">
        <v>43.4</v>
      </c>
      <c r="DA24" s="685"/>
      <c r="DB24" s="685"/>
      <c r="DC24" s="705"/>
      <c r="DD24" s="701">
        <v>5184561</v>
      </c>
      <c r="DE24" s="674"/>
      <c r="DF24" s="674"/>
      <c r="DG24" s="674"/>
      <c r="DH24" s="674"/>
      <c r="DI24" s="674"/>
      <c r="DJ24" s="674"/>
      <c r="DK24" s="702"/>
      <c r="DL24" s="701">
        <v>4722047</v>
      </c>
      <c r="DM24" s="674"/>
      <c r="DN24" s="674"/>
      <c r="DO24" s="674"/>
      <c r="DP24" s="674"/>
      <c r="DQ24" s="674"/>
      <c r="DR24" s="674"/>
      <c r="DS24" s="674"/>
      <c r="DT24" s="674"/>
      <c r="DU24" s="674"/>
      <c r="DV24" s="702"/>
      <c r="DW24" s="703">
        <v>46.7</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10547690</v>
      </c>
      <c r="S25" s="622"/>
      <c r="T25" s="622"/>
      <c r="U25" s="622"/>
      <c r="V25" s="622"/>
      <c r="W25" s="622"/>
      <c r="X25" s="622"/>
      <c r="Y25" s="623"/>
      <c r="Z25" s="659">
        <v>57.4</v>
      </c>
      <c r="AA25" s="659"/>
      <c r="AB25" s="659"/>
      <c r="AC25" s="659"/>
      <c r="AD25" s="660">
        <v>10064904</v>
      </c>
      <c r="AE25" s="660"/>
      <c r="AF25" s="660"/>
      <c r="AG25" s="660"/>
      <c r="AH25" s="660"/>
      <c r="AI25" s="660"/>
      <c r="AJ25" s="660"/>
      <c r="AK25" s="660"/>
      <c r="AL25" s="624">
        <v>99.8</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2676228</v>
      </c>
      <c r="CS25" s="634"/>
      <c r="CT25" s="634"/>
      <c r="CU25" s="634"/>
      <c r="CV25" s="634"/>
      <c r="CW25" s="634"/>
      <c r="CX25" s="634"/>
      <c r="CY25" s="635"/>
      <c r="CZ25" s="624">
        <v>15.5</v>
      </c>
      <c r="DA25" s="636"/>
      <c r="DB25" s="636"/>
      <c r="DC25" s="637"/>
      <c r="DD25" s="627">
        <v>2542591</v>
      </c>
      <c r="DE25" s="634"/>
      <c r="DF25" s="634"/>
      <c r="DG25" s="634"/>
      <c r="DH25" s="634"/>
      <c r="DI25" s="634"/>
      <c r="DJ25" s="634"/>
      <c r="DK25" s="635"/>
      <c r="DL25" s="627">
        <v>2534392</v>
      </c>
      <c r="DM25" s="634"/>
      <c r="DN25" s="634"/>
      <c r="DO25" s="634"/>
      <c r="DP25" s="634"/>
      <c r="DQ25" s="634"/>
      <c r="DR25" s="634"/>
      <c r="DS25" s="634"/>
      <c r="DT25" s="634"/>
      <c r="DU25" s="634"/>
      <c r="DV25" s="635"/>
      <c r="DW25" s="624">
        <v>25.1</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1744</v>
      </c>
      <c r="S26" s="622"/>
      <c r="T26" s="622"/>
      <c r="U26" s="622"/>
      <c r="V26" s="622"/>
      <c r="W26" s="622"/>
      <c r="X26" s="622"/>
      <c r="Y26" s="623"/>
      <c r="Z26" s="659">
        <v>0</v>
      </c>
      <c r="AA26" s="659"/>
      <c r="AB26" s="659"/>
      <c r="AC26" s="659"/>
      <c r="AD26" s="660">
        <v>1744</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1420179</v>
      </c>
      <c r="CS26" s="622"/>
      <c r="CT26" s="622"/>
      <c r="CU26" s="622"/>
      <c r="CV26" s="622"/>
      <c r="CW26" s="622"/>
      <c r="CX26" s="622"/>
      <c r="CY26" s="623"/>
      <c r="CZ26" s="624">
        <v>8.1999999999999993</v>
      </c>
      <c r="DA26" s="636"/>
      <c r="DB26" s="636"/>
      <c r="DC26" s="637"/>
      <c r="DD26" s="627">
        <v>1372101</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52745</v>
      </c>
      <c r="S27" s="622"/>
      <c r="T27" s="622"/>
      <c r="U27" s="622"/>
      <c r="V27" s="622"/>
      <c r="W27" s="622"/>
      <c r="X27" s="622"/>
      <c r="Y27" s="623"/>
      <c r="Z27" s="659">
        <v>0.3</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3625758</v>
      </c>
      <c r="BH27" s="622"/>
      <c r="BI27" s="622"/>
      <c r="BJ27" s="622"/>
      <c r="BK27" s="622"/>
      <c r="BL27" s="622"/>
      <c r="BM27" s="622"/>
      <c r="BN27" s="623"/>
      <c r="BO27" s="659">
        <v>100</v>
      </c>
      <c r="BP27" s="659"/>
      <c r="BQ27" s="659"/>
      <c r="BR27" s="659"/>
      <c r="BS27" s="660">
        <v>38305</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3381195</v>
      </c>
      <c r="CS27" s="634"/>
      <c r="CT27" s="634"/>
      <c r="CU27" s="634"/>
      <c r="CV27" s="634"/>
      <c r="CW27" s="634"/>
      <c r="CX27" s="634"/>
      <c r="CY27" s="635"/>
      <c r="CZ27" s="624">
        <v>19.600000000000001</v>
      </c>
      <c r="DA27" s="636"/>
      <c r="DB27" s="636"/>
      <c r="DC27" s="637"/>
      <c r="DD27" s="627">
        <v>1308235</v>
      </c>
      <c r="DE27" s="634"/>
      <c r="DF27" s="634"/>
      <c r="DG27" s="634"/>
      <c r="DH27" s="634"/>
      <c r="DI27" s="634"/>
      <c r="DJ27" s="634"/>
      <c r="DK27" s="635"/>
      <c r="DL27" s="627">
        <v>853920</v>
      </c>
      <c r="DM27" s="634"/>
      <c r="DN27" s="634"/>
      <c r="DO27" s="634"/>
      <c r="DP27" s="634"/>
      <c r="DQ27" s="634"/>
      <c r="DR27" s="634"/>
      <c r="DS27" s="634"/>
      <c r="DT27" s="634"/>
      <c r="DU27" s="634"/>
      <c r="DV27" s="635"/>
      <c r="DW27" s="624">
        <v>8.4</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77071</v>
      </c>
      <c r="S28" s="622"/>
      <c r="T28" s="622"/>
      <c r="U28" s="622"/>
      <c r="V28" s="622"/>
      <c r="W28" s="622"/>
      <c r="X28" s="622"/>
      <c r="Y28" s="623"/>
      <c r="Z28" s="659">
        <v>0.4</v>
      </c>
      <c r="AA28" s="659"/>
      <c r="AB28" s="659"/>
      <c r="AC28" s="659"/>
      <c r="AD28" s="660">
        <v>12045</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1428973</v>
      </c>
      <c r="CS28" s="622"/>
      <c r="CT28" s="622"/>
      <c r="CU28" s="622"/>
      <c r="CV28" s="622"/>
      <c r="CW28" s="622"/>
      <c r="CX28" s="622"/>
      <c r="CY28" s="623"/>
      <c r="CZ28" s="624">
        <v>8.3000000000000007</v>
      </c>
      <c r="DA28" s="636"/>
      <c r="DB28" s="636"/>
      <c r="DC28" s="637"/>
      <c r="DD28" s="627">
        <v>1333735</v>
      </c>
      <c r="DE28" s="622"/>
      <c r="DF28" s="622"/>
      <c r="DG28" s="622"/>
      <c r="DH28" s="622"/>
      <c r="DI28" s="622"/>
      <c r="DJ28" s="622"/>
      <c r="DK28" s="623"/>
      <c r="DL28" s="627">
        <v>1333735</v>
      </c>
      <c r="DM28" s="622"/>
      <c r="DN28" s="622"/>
      <c r="DO28" s="622"/>
      <c r="DP28" s="622"/>
      <c r="DQ28" s="622"/>
      <c r="DR28" s="622"/>
      <c r="DS28" s="622"/>
      <c r="DT28" s="622"/>
      <c r="DU28" s="622"/>
      <c r="DV28" s="623"/>
      <c r="DW28" s="624">
        <v>13.2</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19991</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1428973</v>
      </c>
      <c r="CS29" s="634"/>
      <c r="CT29" s="634"/>
      <c r="CU29" s="634"/>
      <c r="CV29" s="634"/>
      <c r="CW29" s="634"/>
      <c r="CX29" s="634"/>
      <c r="CY29" s="635"/>
      <c r="CZ29" s="624">
        <v>8.3000000000000007</v>
      </c>
      <c r="DA29" s="636"/>
      <c r="DB29" s="636"/>
      <c r="DC29" s="637"/>
      <c r="DD29" s="627">
        <v>1333735</v>
      </c>
      <c r="DE29" s="634"/>
      <c r="DF29" s="634"/>
      <c r="DG29" s="634"/>
      <c r="DH29" s="634"/>
      <c r="DI29" s="634"/>
      <c r="DJ29" s="634"/>
      <c r="DK29" s="635"/>
      <c r="DL29" s="627">
        <v>1333735</v>
      </c>
      <c r="DM29" s="634"/>
      <c r="DN29" s="634"/>
      <c r="DO29" s="634"/>
      <c r="DP29" s="634"/>
      <c r="DQ29" s="634"/>
      <c r="DR29" s="634"/>
      <c r="DS29" s="634"/>
      <c r="DT29" s="634"/>
      <c r="DU29" s="634"/>
      <c r="DV29" s="635"/>
      <c r="DW29" s="624">
        <v>13.2</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2657516</v>
      </c>
      <c r="S30" s="622"/>
      <c r="T30" s="622"/>
      <c r="U30" s="622"/>
      <c r="V30" s="622"/>
      <c r="W30" s="622"/>
      <c r="X30" s="622"/>
      <c r="Y30" s="623"/>
      <c r="Z30" s="659">
        <v>14.5</v>
      </c>
      <c r="AA30" s="659"/>
      <c r="AB30" s="659"/>
      <c r="AC30" s="659"/>
      <c r="AD30" s="660" t="s">
        <v>122</v>
      </c>
      <c r="AE30" s="660"/>
      <c r="AF30" s="660"/>
      <c r="AG30" s="660"/>
      <c r="AH30" s="660"/>
      <c r="AI30" s="660"/>
      <c r="AJ30" s="660"/>
      <c r="AK30" s="660"/>
      <c r="AL30" s="624" t="s">
        <v>122</v>
      </c>
      <c r="AM30" s="625"/>
      <c r="AN30" s="625"/>
      <c r="AO30" s="661"/>
      <c r="AP30" s="679" t="s">
        <v>211</v>
      </c>
      <c r="AQ30" s="680"/>
      <c r="AR30" s="680"/>
      <c r="AS30" s="680"/>
      <c r="AT30" s="680"/>
      <c r="AU30" s="680"/>
      <c r="AV30" s="680"/>
      <c r="AW30" s="680"/>
      <c r="AX30" s="680"/>
      <c r="AY30" s="680"/>
      <c r="AZ30" s="680"/>
      <c r="BA30" s="680"/>
      <c r="BB30" s="680"/>
      <c r="BC30" s="680"/>
      <c r="BD30" s="680"/>
      <c r="BE30" s="680"/>
      <c r="BF30" s="681"/>
      <c r="BG30" s="679" t="s">
        <v>294</v>
      </c>
      <c r="BH30" s="693"/>
      <c r="BI30" s="693"/>
      <c r="BJ30" s="693"/>
      <c r="BK30" s="693"/>
      <c r="BL30" s="693"/>
      <c r="BM30" s="693"/>
      <c r="BN30" s="693"/>
      <c r="BO30" s="693"/>
      <c r="BP30" s="693"/>
      <c r="BQ30" s="694"/>
      <c r="BR30" s="679"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1396581</v>
      </c>
      <c r="CS30" s="622"/>
      <c r="CT30" s="622"/>
      <c r="CU30" s="622"/>
      <c r="CV30" s="622"/>
      <c r="CW30" s="622"/>
      <c r="CX30" s="622"/>
      <c r="CY30" s="623"/>
      <c r="CZ30" s="624">
        <v>8.1</v>
      </c>
      <c r="DA30" s="636"/>
      <c r="DB30" s="636"/>
      <c r="DC30" s="637"/>
      <c r="DD30" s="627">
        <v>1301343</v>
      </c>
      <c r="DE30" s="622"/>
      <c r="DF30" s="622"/>
      <c r="DG30" s="622"/>
      <c r="DH30" s="622"/>
      <c r="DI30" s="622"/>
      <c r="DJ30" s="622"/>
      <c r="DK30" s="623"/>
      <c r="DL30" s="627">
        <v>1301343</v>
      </c>
      <c r="DM30" s="622"/>
      <c r="DN30" s="622"/>
      <c r="DO30" s="622"/>
      <c r="DP30" s="622"/>
      <c r="DQ30" s="622"/>
      <c r="DR30" s="622"/>
      <c r="DS30" s="622"/>
      <c r="DT30" s="622"/>
      <c r="DU30" s="622"/>
      <c r="DV30" s="623"/>
      <c r="DW30" s="624">
        <v>12.9</v>
      </c>
      <c r="DX30" s="636"/>
      <c r="DY30" s="636"/>
      <c r="DZ30" s="636"/>
      <c r="EA30" s="636"/>
      <c r="EB30" s="636"/>
      <c r="EC30" s="648"/>
    </row>
    <row r="31" spans="2:133" ht="11.25" customHeight="1" x14ac:dyDescent="0.2">
      <c r="B31" s="696" t="s">
        <v>297</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298</v>
      </c>
      <c r="AQ31" s="688"/>
      <c r="AR31" s="688"/>
      <c r="AS31" s="688"/>
      <c r="AT31" s="689" t="s">
        <v>299</v>
      </c>
      <c r="AU31" s="206"/>
      <c r="AV31" s="206"/>
      <c r="AW31" s="206"/>
      <c r="AX31" s="676" t="s">
        <v>177</v>
      </c>
      <c r="AY31" s="677"/>
      <c r="AZ31" s="677"/>
      <c r="BA31" s="677"/>
      <c r="BB31" s="677"/>
      <c r="BC31" s="677"/>
      <c r="BD31" s="677"/>
      <c r="BE31" s="677"/>
      <c r="BF31" s="678"/>
      <c r="BG31" s="683">
        <v>98.9</v>
      </c>
      <c r="BH31" s="684"/>
      <c r="BI31" s="684"/>
      <c r="BJ31" s="684"/>
      <c r="BK31" s="684"/>
      <c r="BL31" s="684"/>
      <c r="BM31" s="685">
        <v>94</v>
      </c>
      <c r="BN31" s="684"/>
      <c r="BO31" s="684"/>
      <c r="BP31" s="684"/>
      <c r="BQ31" s="686"/>
      <c r="BR31" s="683">
        <v>98.5</v>
      </c>
      <c r="BS31" s="684"/>
      <c r="BT31" s="684"/>
      <c r="BU31" s="684"/>
      <c r="BV31" s="684"/>
      <c r="BW31" s="684"/>
      <c r="BX31" s="685">
        <v>94</v>
      </c>
      <c r="BY31" s="684"/>
      <c r="BZ31" s="684"/>
      <c r="CA31" s="684"/>
      <c r="CB31" s="686"/>
      <c r="CD31" s="642"/>
      <c r="CE31" s="643"/>
      <c r="CF31" s="618" t="s">
        <v>300</v>
      </c>
      <c r="CG31" s="619"/>
      <c r="CH31" s="619"/>
      <c r="CI31" s="619"/>
      <c r="CJ31" s="619"/>
      <c r="CK31" s="619"/>
      <c r="CL31" s="619"/>
      <c r="CM31" s="619"/>
      <c r="CN31" s="619"/>
      <c r="CO31" s="619"/>
      <c r="CP31" s="619"/>
      <c r="CQ31" s="620"/>
      <c r="CR31" s="621">
        <v>32392</v>
      </c>
      <c r="CS31" s="634"/>
      <c r="CT31" s="634"/>
      <c r="CU31" s="634"/>
      <c r="CV31" s="634"/>
      <c r="CW31" s="634"/>
      <c r="CX31" s="634"/>
      <c r="CY31" s="635"/>
      <c r="CZ31" s="624">
        <v>0.2</v>
      </c>
      <c r="DA31" s="636"/>
      <c r="DB31" s="636"/>
      <c r="DC31" s="637"/>
      <c r="DD31" s="627">
        <v>32392</v>
      </c>
      <c r="DE31" s="634"/>
      <c r="DF31" s="634"/>
      <c r="DG31" s="634"/>
      <c r="DH31" s="634"/>
      <c r="DI31" s="634"/>
      <c r="DJ31" s="634"/>
      <c r="DK31" s="635"/>
      <c r="DL31" s="627">
        <v>32392</v>
      </c>
      <c r="DM31" s="634"/>
      <c r="DN31" s="634"/>
      <c r="DO31" s="634"/>
      <c r="DP31" s="634"/>
      <c r="DQ31" s="634"/>
      <c r="DR31" s="634"/>
      <c r="DS31" s="634"/>
      <c r="DT31" s="634"/>
      <c r="DU31" s="634"/>
      <c r="DV31" s="635"/>
      <c r="DW31" s="624">
        <v>0.3</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999325</v>
      </c>
      <c r="S32" s="622"/>
      <c r="T32" s="622"/>
      <c r="U32" s="622"/>
      <c r="V32" s="622"/>
      <c r="W32" s="622"/>
      <c r="X32" s="622"/>
      <c r="Y32" s="623"/>
      <c r="Z32" s="659">
        <v>5.4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99.2</v>
      </c>
      <c r="BH32" s="634"/>
      <c r="BI32" s="634"/>
      <c r="BJ32" s="634"/>
      <c r="BK32" s="634"/>
      <c r="BL32" s="634"/>
      <c r="BM32" s="625">
        <v>96.8</v>
      </c>
      <c r="BN32" s="634"/>
      <c r="BO32" s="634"/>
      <c r="BP32" s="634"/>
      <c r="BQ32" s="657"/>
      <c r="BR32" s="692">
        <v>98.2</v>
      </c>
      <c r="BS32" s="634"/>
      <c r="BT32" s="634"/>
      <c r="BU32" s="634"/>
      <c r="BV32" s="634"/>
      <c r="BW32" s="634"/>
      <c r="BX32" s="625">
        <v>96.7</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34919</v>
      </c>
      <c r="S33" s="622"/>
      <c r="T33" s="622"/>
      <c r="U33" s="622"/>
      <c r="V33" s="622"/>
      <c r="W33" s="622"/>
      <c r="X33" s="622"/>
      <c r="Y33" s="623"/>
      <c r="Z33" s="659">
        <v>0.2</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98.6</v>
      </c>
      <c r="BH33" s="606"/>
      <c r="BI33" s="606"/>
      <c r="BJ33" s="606"/>
      <c r="BK33" s="606"/>
      <c r="BL33" s="606"/>
      <c r="BM33" s="652">
        <v>91.1</v>
      </c>
      <c r="BN33" s="606"/>
      <c r="BO33" s="606"/>
      <c r="BP33" s="606"/>
      <c r="BQ33" s="669"/>
      <c r="BR33" s="682">
        <v>98.5</v>
      </c>
      <c r="BS33" s="606"/>
      <c r="BT33" s="606"/>
      <c r="BU33" s="606"/>
      <c r="BV33" s="606"/>
      <c r="BW33" s="606"/>
      <c r="BX33" s="652">
        <v>91</v>
      </c>
      <c r="BY33" s="606"/>
      <c r="BZ33" s="606"/>
      <c r="CA33" s="606"/>
      <c r="CB33" s="669"/>
      <c r="CD33" s="618" t="s">
        <v>307</v>
      </c>
      <c r="CE33" s="619"/>
      <c r="CF33" s="619"/>
      <c r="CG33" s="619"/>
      <c r="CH33" s="619"/>
      <c r="CI33" s="619"/>
      <c r="CJ33" s="619"/>
      <c r="CK33" s="619"/>
      <c r="CL33" s="619"/>
      <c r="CM33" s="619"/>
      <c r="CN33" s="619"/>
      <c r="CO33" s="619"/>
      <c r="CP33" s="619"/>
      <c r="CQ33" s="620"/>
      <c r="CR33" s="621">
        <v>7636666</v>
      </c>
      <c r="CS33" s="634"/>
      <c r="CT33" s="634"/>
      <c r="CU33" s="634"/>
      <c r="CV33" s="634"/>
      <c r="CW33" s="634"/>
      <c r="CX33" s="634"/>
      <c r="CY33" s="635"/>
      <c r="CZ33" s="624">
        <v>44.2</v>
      </c>
      <c r="DA33" s="636"/>
      <c r="DB33" s="636"/>
      <c r="DC33" s="637"/>
      <c r="DD33" s="627">
        <v>5878071</v>
      </c>
      <c r="DE33" s="634"/>
      <c r="DF33" s="634"/>
      <c r="DG33" s="634"/>
      <c r="DH33" s="634"/>
      <c r="DI33" s="634"/>
      <c r="DJ33" s="634"/>
      <c r="DK33" s="635"/>
      <c r="DL33" s="627">
        <v>4588841</v>
      </c>
      <c r="DM33" s="634"/>
      <c r="DN33" s="634"/>
      <c r="DO33" s="634"/>
      <c r="DP33" s="634"/>
      <c r="DQ33" s="634"/>
      <c r="DR33" s="634"/>
      <c r="DS33" s="634"/>
      <c r="DT33" s="634"/>
      <c r="DU33" s="634"/>
      <c r="DV33" s="635"/>
      <c r="DW33" s="624">
        <v>45.4</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373141</v>
      </c>
      <c r="S34" s="622"/>
      <c r="T34" s="622"/>
      <c r="U34" s="622"/>
      <c r="V34" s="622"/>
      <c r="W34" s="622"/>
      <c r="X34" s="622"/>
      <c r="Y34" s="623"/>
      <c r="Z34" s="659">
        <v>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1842538</v>
      </c>
      <c r="CS34" s="622"/>
      <c r="CT34" s="622"/>
      <c r="CU34" s="622"/>
      <c r="CV34" s="622"/>
      <c r="CW34" s="622"/>
      <c r="CX34" s="622"/>
      <c r="CY34" s="623"/>
      <c r="CZ34" s="624">
        <v>10.7</v>
      </c>
      <c r="DA34" s="636"/>
      <c r="DB34" s="636"/>
      <c r="DC34" s="637"/>
      <c r="DD34" s="627">
        <v>1474335</v>
      </c>
      <c r="DE34" s="622"/>
      <c r="DF34" s="622"/>
      <c r="DG34" s="622"/>
      <c r="DH34" s="622"/>
      <c r="DI34" s="622"/>
      <c r="DJ34" s="622"/>
      <c r="DK34" s="623"/>
      <c r="DL34" s="627">
        <v>1274171</v>
      </c>
      <c r="DM34" s="622"/>
      <c r="DN34" s="622"/>
      <c r="DO34" s="622"/>
      <c r="DP34" s="622"/>
      <c r="DQ34" s="622"/>
      <c r="DR34" s="622"/>
      <c r="DS34" s="622"/>
      <c r="DT34" s="622"/>
      <c r="DU34" s="622"/>
      <c r="DV34" s="623"/>
      <c r="DW34" s="624">
        <v>12.6</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914434</v>
      </c>
      <c r="S35" s="622"/>
      <c r="T35" s="622"/>
      <c r="U35" s="622"/>
      <c r="V35" s="622"/>
      <c r="W35" s="622"/>
      <c r="X35" s="622"/>
      <c r="Y35" s="623"/>
      <c r="Z35" s="659">
        <v>5</v>
      </c>
      <c r="AA35" s="659"/>
      <c r="AB35" s="659"/>
      <c r="AC35" s="659"/>
      <c r="AD35" s="660" t="s">
        <v>122</v>
      </c>
      <c r="AE35" s="660"/>
      <c r="AF35" s="660"/>
      <c r="AG35" s="660"/>
      <c r="AH35" s="660"/>
      <c r="AI35" s="660"/>
      <c r="AJ35" s="660"/>
      <c r="AK35" s="660"/>
      <c r="AL35" s="624" t="s">
        <v>122</v>
      </c>
      <c r="AM35" s="625"/>
      <c r="AN35" s="625"/>
      <c r="AO35" s="661"/>
      <c r="AP35" s="210"/>
      <c r="AQ35" s="679" t="s">
        <v>311</v>
      </c>
      <c r="AR35" s="680"/>
      <c r="AS35" s="680"/>
      <c r="AT35" s="680"/>
      <c r="AU35" s="680"/>
      <c r="AV35" s="680"/>
      <c r="AW35" s="680"/>
      <c r="AX35" s="680"/>
      <c r="AY35" s="680"/>
      <c r="AZ35" s="680"/>
      <c r="BA35" s="680"/>
      <c r="BB35" s="680"/>
      <c r="BC35" s="680"/>
      <c r="BD35" s="680"/>
      <c r="BE35" s="680"/>
      <c r="BF35" s="681"/>
      <c r="BG35" s="679" t="s">
        <v>312</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313</v>
      </c>
      <c r="CE35" s="619"/>
      <c r="CF35" s="619"/>
      <c r="CG35" s="619"/>
      <c r="CH35" s="619"/>
      <c r="CI35" s="619"/>
      <c r="CJ35" s="619"/>
      <c r="CK35" s="619"/>
      <c r="CL35" s="619"/>
      <c r="CM35" s="619"/>
      <c r="CN35" s="619"/>
      <c r="CO35" s="619"/>
      <c r="CP35" s="619"/>
      <c r="CQ35" s="620"/>
      <c r="CR35" s="621">
        <v>220287</v>
      </c>
      <c r="CS35" s="634"/>
      <c r="CT35" s="634"/>
      <c r="CU35" s="634"/>
      <c r="CV35" s="634"/>
      <c r="CW35" s="634"/>
      <c r="CX35" s="634"/>
      <c r="CY35" s="635"/>
      <c r="CZ35" s="624">
        <v>1.3</v>
      </c>
      <c r="DA35" s="636"/>
      <c r="DB35" s="636"/>
      <c r="DC35" s="637"/>
      <c r="DD35" s="627">
        <v>172339</v>
      </c>
      <c r="DE35" s="634"/>
      <c r="DF35" s="634"/>
      <c r="DG35" s="634"/>
      <c r="DH35" s="634"/>
      <c r="DI35" s="634"/>
      <c r="DJ35" s="634"/>
      <c r="DK35" s="635"/>
      <c r="DL35" s="627">
        <v>172247</v>
      </c>
      <c r="DM35" s="634"/>
      <c r="DN35" s="634"/>
      <c r="DO35" s="634"/>
      <c r="DP35" s="634"/>
      <c r="DQ35" s="634"/>
      <c r="DR35" s="634"/>
      <c r="DS35" s="634"/>
      <c r="DT35" s="634"/>
      <c r="DU35" s="634"/>
      <c r="DV35" s="635"/>
      <c r="DW35" s="624">
        <v>1.7</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592389</v>
      </c>
      <c r="S36" s="622"/>
      <c r="T36" s="622"/>
      <c r="U36" s="622"/>
      <c r="V36" s="622"/>
      <c r="W36" s="622"/>
      <c r="X36" s="622"/>
      <c r="Y36" s="623"/>
      <c r="Z36" s="659">
        <v>3.2</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3">
        <v>2753429</v>
      </c>
      <c r="BA36" s="674"/>
      <c r="BB36" s="674"/>
      <c r="BC36" s="674"/>
      <c r="BD36" s="674"/>
      <c r="BE36" s="674"/>
      <c r="BF36" s="675"/>
      <c r="BG36" s="676" t="s">
        <v>316</v>
      </c>
      <c r="BH36" s="677"/>
      <c r="BI36" s="677"/>
      <c r="BJ36" s="677"/>
      <c r="BK36" s="677"/>
      <c r="BL36" s="677"/>
      <c r="BM36" s="677"/>
      <c r="BN36" s="677"/>
      <c r="BO36" s="677"/>
      <c r="BP36" s="677"/>
      <c r="BQ36" s="677"/>
      <c r="BR36" s="677"/>
      <c r="BS36" s="677"/>
      <c r="BT36" s="677"/>
      <c r="BU36" s="678"/>
      <c r="BV36" s="673">
        <v>304871</v>
      </c>
      <c r="BW36" s="674"/>
      <c r="BX36" s="674"/>
      <c r="BY36" s="674"/>
      <c r="BZ36" s="674"/>
      <c r="CA36" s="674"/>
      <c r="CB36" s="675"/>
      <c r="CD36" s="618" t="s">
        <v>317</v>
      </c>
      <c r="CE36" s="619"/>
      <c r="CF36" s="619"/>
      <c r="CG36" s="619"/>
      <c r="CH36" s="619"/>
      <c r="CI36" s="619"/>
      <c r="CJ36" s="619"/>
      <c r="CK36" s="619"/>
      <c r="CL36" s="619"/>
      <c r="CM36" s="619"/>
      <c r="CN36" s="619"/>
      <c r="CO36" s="619"/>
      <c r="CP36" s="619"/>
      <c r="CQ36" s="620"/>
      <c r="CR36" s="621">
        <v>3084954</v>
      </c>
      <c r="CS36" s="622"/>
      <c r="CT36" s="622"/>
      <c r="CU36" s="622"/>
      <c r="CV36" s="622"/>
      <c r="CW36" s="622"/>
      <c r="CX36" s="622"/>
      <c r="CY36" s="623"/>
      <c r="CZ36" s="624">
        <v>17.899999999999999</v>
      </c>
      <c r="DA36" s="636"/>
      <c r="DB36" s="636"/>
      <c r="DC36" s="637"/>
      <c r="DD36" s="627">
        <v>2135625</v>
      </c>
      <c r="DE36" s="622"/>
      <c r="DF36" s="622"/>
      <c r="DG36" s="622"/>
      <c r="DH36" s="622"/>
      <c r="DI36" s="622"/>
      <c r="DJ36" s="622"/>
      <c r="DK36" s="623"/>
      <c r="DL36" s="627">
        <v>1840827</v>
      </c>
      <c r="DM36" s="622"/>
      <c r="DN36" s="622"/>
      <c r="DO36" s="622"/>
      <c r="DP36" s="622"/>
      <c r="DQ36" s="622"/>
      <c r="DR36" s="622"/>
      <c r="DS36" s="622"/>
      <c r="DT36" s="622"/>
      <c r="DU36" s="622"/>
      <c r="DV36" s="623"/>
      <c r="DW36" s="624">
        <v>18.2</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336994</v>
      </c>
      <c r="S37" s="622"/>
      <c r="T37" s="622"/>
      <c r="U37" s="622"/>
      <c r="V37" s="622"/>
      <c r="W37" s="622"/>
      <c r="X37" s="622"/>
      <c r="Y37" s="623"/>
      <c r="Z37" s="659">
        <v>1.8</v>
      </c>
      <c r="AA37" s="659"/>
      <c r="AB37" s="659"/>
      <c r="AC37" s="659"/>
      <c r="AD37" s="660">
        <v>3543</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1067000</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261096</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1397760</v>
      </c>
      <c r="CS37" s="634"/>
      <c r="CT37" s="634"/>
      <c r="CU37" s="634"/>
      <c r="CV37" s="634"/>
      <c r="CW37" s="634"/>
      <c r="CX37" s="634"/>
      <c r="CY37" s="635"/>
      <c r="CZ37" s="624">
        <v>8.1</v>
      </c>
      <c r="DA37" s="636"/>
      <c r="DB37" s="636"/>
      <c r="DC37" s="637"/>
      <c r="DD37" s="627">
        <v>761911</v>
      </c>
      <c r="DE37" s="634"/>
      <c r="DF37" s="634"/>
      <c r="DG37" s="634"/>
      <c r="DH37" s="634"/>
      <c r="DI37" s="634"/>
      <c r="DJ37" s="634"/>
      <c r="DK37" s="635"/>
      <c r="DL37" s="627">
        <v>715849</v>
      </c>
      <c r="DM37" s="634"/>
      <c r="DN37" s="634"/>
      <c r="DO37" s="634"/>
      <c r="DP37" s="634"/>
      <c r="DQ37" s="634"/>
      <c r="DR37" s="634"/>
      <c r="DS37" s="634"/>
      <c r="DT37" s="634"/>
      <c r="DU37" s="634"/>
      <c r="DV37" s="635"/>
      <c r="DW37" s="624">
        <v>7.1</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1775615</v>
      </c>
      <c r="S38" s="622"/>
      <c r="T38" s="622"/>
      <c r="U38" s="622"/>
      <c r="V38" s="622"/>
      <c r="W38" s="622"/>
      <c r="X38" s="622"/>
      <c r="Y38" s="623"/>
      <c r="Z38" s="659">
        <v>9.6999999999999993</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77556</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3969</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1608873</v>
      </c>
      <c r="CS38" s="622"/>
      <c r="CT38" s="622"/>
      <c r="CU38" s="622"/>
      <c r="CV38" s="622"/>
      <c r="CW38" s="622"/>
      <c r="CX38" s="622"/>
      <c r="CY38" s="623"/>
      <c r="CZ38" s="624">
        <v>9.3000000000000007</v>
      </c>
      <c r="DA38" s="636"/>
      <c r="DB38" s="636"/>
      <c r="DC38" s="637"/>
      <c r="DD38" s="627">
        <v>1348651</v>
      </c>
      <c r="DE38" s="622"/>
      <c r="DF38" s="622"/>
      <c r="DG38" s="622"/>
      <c r="DH38" s="622"/>
      <c r="DI38" s="622"/>
      <c r="DJ38" s="622"/>
      <c r="DK38" s="623"/>
      <c r="DL38" s="627">
        <v>1301596</v>
      </c>
      <c r="DM38" s="622"/>
      <c r="DN38" s="622"/>
      <c r="DO38" s="622"/>
      <c r="DP38" s="622"/>
      <c r="DQ38" s="622"/>
      <c r="DR38" s="622"/>
      <c r="DS38" s="622"/>
      <c r="DT38" s="622"/>
      <c r="DU38" s="622"/>
      <c r="DV38" s="623"/>
      <c r="DW38" s="624">
        <v>12.9</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5736</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416067</v>
      </c>
      <c r="CS39" s="634"/>
      <c r="CT39" s="634"/>
      <c r="CU39" s="634"/>
      <c r="CV39" s="634"/>
      <c r="CW39" s="634"/>
      <c r="CX39" s="634"/>
      <c r="CY39" s="635"/>
      <c r="CZ39" s="624">
        <v>2.4</v>
      </c>
      <c r="DA39" s="636"/>
      <c r="DB39" s="636"/>
      <c r="DC39" s="637"/>
      <c r="DD39" s="627">
        <v>283174</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v>29715</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90</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463947</v>
      </c>
      <c r="CS40" s="622"/>
      <c r="CT40" s="622"/>
      <c r="CU40" s="622"/>
      <c r="CV40" s="622"/>
      <c r="CW40" s="622"/>
      <c r="CX40" s="622"/>
      <c r="CY40" s="623"/>
      <c r="CZ40" s="624">
        <v>2.7</v>
      </c>
      <c r="DA40" s="636"/>
      <c r="DB40" s="636"/>
      <c r="DC40" s="637"/>
      <c r="DD40" s="627">
        <v>463947</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18383574</v>
      </c>
      <c r="S41" s="646"/>
      <c r="T41" s="646"/>
      <c r="U41" s="646"/>
      <c r="V41" s="646"/>
      <c r="W41" s="646"/>
      <c r="X41" s="646"/>
      <c r="Y41" s="649"/>
      <c r="Z41" s="650">
        <v>100</v>
      </c>
      <c r="AA41" s="650"/>
      <c r="AB41" s="650"/>
      <c r="AC41" s="650"/>
      <c r="AD41" s="651">
        <v>10082236</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273764</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1335109</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424</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2141735</v>
      </c>
      <c r="CS42" s="634"/>
      <c r="CT42" s="634"/>
      <c r="CU42" s="634"/>
      <c r="CV42" s="634"/>
      <c r="CW42" s="634"/>
      <c r="CX42" s="634"/>
      <c r="CY42" s="635"/>
      <c r="CZ42" s="624">
        <v>12.4</v>
      </c>
      <c r="DA42" s="636"/>
      <c r="DB42" s="636"/>
      <c r="DC42" s="637"/>
      <c r="DD42" s="627">
        <v>517565</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63369</v>
      </c>
      <c r="CS43" s="634"/>
      <c r="CT43" s="634"/>
      <c r="CU43" s="634"/>
      <c r="CV43" s="634"/>
      <c r="CW43" s="634"/>
      <c r="CX43" s="634"/>
      <c r="CY43" s="635"/>
      <c r="CZ43" s="624">
        <v>0.4</v>
      </c>
      <c r="DA43" s="636"/>
      <c r="DB43" s="636"/>
      <c r="DC43" s="637"/>
      <c r="DD43" s="627">
        <v>63369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2124482</v>
      </c>
      <c r="CS44" s="622"/>
      <c r="CT44" s="622"/>
      <c r="CU44" s="622"/>
      <c r="CV44" s="622"/>
      <c r="CW44" s="622"/>
      <c r="CX44" s="622"/>
      <c r="CY44" s="623"/>
      <c r="CZ44" s="624">
        <v>12.3</v>
      </c>
      <c r="DA44" s="625"/>
      <c r="DB44" s="625"/>
      <c r="DC44" s="626"/>
      <c r="DD44" s="627">
        <v>506293</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675038</v>
      </c>
      <c r="CS45" s="634"/>
      <c r="CT45" s="634"/>
      <c r="CU45" s="634"/>
      <c r="CV45" s="634"/>
      <c r="CW45" s="634"/>
      <c r="CX45" s="634"/>
      <c r="CY45" s="635"/>
      <c r="CZ45" s="624">
        <v>3.9</v>
      </c>
      <c r="DA45" s="636"/>
      <c r="DB45" s="636"/>
      <c r="DC45" s="637"/>
      <c r="DD45" s="627">
        <v>53749</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1392755</v>
      </c>
      <c r="CS46" s="622"/>
      <c r="CT46" s="622"/>
      <c r="CU46" s="622"/>
      <c r="CV46" s="622"/>
      <c r="CW46" s="622"/>
      <c r="CX46" s="622"/>
      <c r="CY46" s="623"/>
      <c r="CZ46" s="624">
        <v>8.1</v>
      </c>
      <c r="DA46" s="625"/>
      <c r="DB46" s="625"/>
      <c r="DC46" s="626"/>
      <c r="DD46" s="627">
        <v>421455</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v>17253</v>
      </c>
      <c r="CS47" s="634"/>
      <c r="CT47" s="634"/>
      <c r="CU47" s="634"/>
      <c r="CV47" s="634"/>
      <c r="CW47" s="634"/>
      <c r="CX47" s="634"/>
      <c r="CY47" s="635"/>
      <c r="CZ47" s="624">
        <v>0.1</v>
      </c>
      <c r="DA47" s="636"/>
      <c r="DB47" s="636"/>
      <c r="DC47" s="637"/>
      <c r="DD47" s="627">
        <v>11272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17264797</v>
      </c>
      <c r="CS49" s="606"/>
      <c r="CT49" s="606"/>
      <c r="CU49" s="606"/>
      <c r="CV49" s="606"/>
      <c r="CW49" s="606"/>
      <c r="CX49" s="606"/>
      <c r="CY49" s="607"/>
      <c r="CZ49" s="608">
        <v>100</v>
      </c>
      <c r="DA49" s="609"/>
      <c r="DB49" s="609"/>
      <c r="DC49" s="610"/>
      <c r="DD49" s="611">
        <v>11580197</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xJEdPguDKLcc8iANMIn36VsMkvZSyu6oFqoZnKekdxu5Uj4VFvReLsnGqnQ6yZJXsJaA+QOE4dhr8o6kEnaXQw==" saltValue="cQkMGF5KsgUQCdo96Mt31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DN106" sqref="DN106"/>
    </sheetView>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18410</v>
      </c>
      <c r="R7" s="1103"/>
      <c r="S7" s="1103"/>
      <c r="T7" s="1103"/>
      <c r="U7" s="1103"/>
      <c r="V7" s="1103">
        <v>17291</v>
      </c>
      <c r="W7" s="1103"/>
      <c r="X7" s="1103"/>
      <c r="Y7" s="1103"/>
      <c r="Z7" s="1103"/>
      <c r="AA7" s="1103">
        <v>1119</v>
      </c>
      <c r="AB7" s="1103"/>
      <c r="AC7" s="1103"/>
      <c r="AD7" s="1103"/>
      <c r="AE7" s="1104"/>
      <c r="AF7" s="1105">
        <v>872</v>
      </c>
      <c r="AG7" s="1106"/>
      <c r="AH7" s="1106"/>
      <c r="AI7" s="1106"/>
      <c r="AJ7" s="1107"/>
      <c r="AK7" s="1108">
        <v>906</v>
      </c>
      <c r="AL7" s="1109"/>
      <c r="AM7" s="1109"/>
      <c r="AN7" s="1109"/>
      <c r="AO7" s="1109"/>
      <c r="AP7" s="1109">
        <v>11984</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567</v>
      </c>
      <c r="BT7" s="1100"/>
      <c r="BU7" s="1100"/>
      <c r="BV7" s="1100"/>
      <c r="BW7" s="1100"/>
      <c r="BX7" s="1100"/>
      <c r="BY7" s="1100"/>
      <c r="BZ7" s="1100"/>
      <c r="CA7" s="1100"/>
      <c r="CB7" s="1100"/>
      <c r="CC7" s="1100"/>
      <c r="CD7" s="1100"/>
      <c r="CE7" s="1100"/>
      <c r="CF7" s="1100"/>
      <c r="CG7" s="1112"/>
      <c r="CH7" s="1096">
        <v>1</v>
      </c>
      <c r="CI7" s="1097"/>
      <c r="CJ7" s="1097"/>
      <c r="CK7" s="1097"/>
      <c r="CL7" s="1098"/>
      <c r="CM7" s="1096">
        <v>196</v>
      </c>
      <c r="CN7" s="1097"/>
      <c r="CO7" s="1097"/>
      <c r="CP7" s="1097"/>
      <c r="CQ7" s="1098"/>
      <c r="CR7" s="1096">
        <v>10</v>
      </c>
      <c r="CS7" s="1097"/>
      <c r="CT7" s="1097"/>
      <c r="CU7" s="1097"/>
      <c r="CV7" s="1098"/>
      <c r="CW7" s="1096" t="s">
        <v>566</v>
      </c>
      <c r="CX7" s="1097"/>
      <c r="CY7" s="1097"/>
      <c r="CZ7" s="1097"/>
      <c r="DA7" s="1098"/>
      <c r="DB7" s="1096">
        <v>68</v>
      </c>
      <c r="DC7" s="1097"/>
      <c r="DD7" s="1097"/>
      <c r="DE7" s="1097"/>
      <c r="DF7" s="1098"/>
      <c r="DG7" s="1096" t="s">
        <v>566</v>
      </c>
      <c r="DH7" s="1097"/>
      <c r="DI7" s="1097"/>
      <c r="DJ7" s="1097"/>
      <c r="DK7" s="1098"/>
      <c r="DL7" s="1096" t="s">
        <v>566</v>
      </c>
      <c r="DM7" s="1097"/>
      <c r="DN7" s="1097"/>
      <c r="DO7" s="1097"/>
      <c r="DP7" s="1098"/>
      <c r="DQ7" s="1096" t="s">
        <v>566</v>
      </c>
      <c r="DR7" s="1097"/>
      <c r="DS7" s="1097"/>
      <c r="DT7" s="1097"/>
      <c r="DU7" s="1098"/>
      <c r="DV7" s="1099"/>
      <c r="DW7" s="1100"/>
      <c r="DX7" s="1100"/>
      <c r="DY7" s="1100"/>
      <c r="DZ7" s="1101"/>
      <c r="EA7" s="222"/>
    </row>
    <row r="8" spans="1:131" s="223" customFormat="1" ht="26.25" customHeight="1" x14ac:dyDescent="0.2">
      <c r="A8" s="226">
        <v>2</v>
      </c>
      <c r="B8" s="1030" t="s">
        <v>375</v>
      </c>
      <c r="C8" s="1031"/>
      <c r="D8" s="1031"/>
      <c r="E8" s="1031"/>
      <c r="F8" s="1031"/>
      <c r="G8" s="1031"/>
      <c r="H8" s="1031"/>
      <c r="I8" s="1031"/>
      <c r="J8" s="1031"/>
      <c r="K8" s="1031"/>
      <c r="L8" s="1031"/>
      <c r="M8" s="1031"/>
      <c r="N8" s="1031"/>
      <c r="O8" s="1031"/>
      <c r="P8" s="1032"/>
      <c r="Q8" s="1038">
        <v>17</v>
      </c>
      <c r="R8" s="1039"/>
      <c r="S8" s="1039"/>
      <c r="T8" s="1039"/>
      <c r="U8" s="1039"/>
      <c r="V8" s="1039">
        <v>17</v>
      </c>
      <c r="W8" s="1039"/>
      <c r="X8" s="1039"/>
      <c r="Y8" s="1039"/>
      <c r="Z8" s="1039"/>
      <c r="AA8" s="1039">
        <v>0</v>
      </c>
      <c r="AB8" s="1039"/>
      <c r="AC8" s="1039"/>
      <c r="AD8" s="1039"/>
      <c r="AE8" s="1040"/>
      <c r="AF8" s="1035">
        <v>0</v>
      </c>
      <c r="AG8" s="1036"/>
      <c r="AH8" s="1036"/>
      <c r="AI8" s="1036"/>
      <c r="AJ8" s="1037"/>
      <c r="AK8" s="1080">
        <v>10</v>
      </c>
      <c r="AL8" s="1081"/>
      <c r="AM8" s="1081"/>
      <c r="AN8" s="1081"/>
      <c r="AO8" s="1081"/>
      <c r="AP8" s="1081" t="s">
        <v>552</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377</v>
      </c>
      <c r="B23" s="937" t="s">
        <v>378</v>
      </c>
      <c r="C23" s="938"/>
      <c r="D23" s="938"/>
      <c r="E23" s="938"/>
      <c r="F23" s="938"/>
      <c r="G23" s="938"/>
      <c r="H23" s="938"/>
      <c r="I23" s="938"/>
      <c r="J23" s="938"/>
      <c r="K23" s="938"/>
      <c r="L23" s="938"/>
      <c r="M23" s="938"/>
      <c r="N23" s="938"/>
      <c r="O23" s="938"/>
      <c r="P23" s="948"/>
      <c r="Q23" s="1067">
        <v>18427</v>
      </c>
      <c r="R23" s="1061"/>
      <c r="S23" s="1061"/>
      <c r="T23" s="1061"/>
      <c r="U23" s="1061"/>
      <c r="V23" s="1061">
        <v>17308</v>
      </c>
      <c r="W23" s="1061"/>
      <c r="X23" s="1061"/>
      <c r="Y23" s="1061"/>
      <c r="Z23" s="1061"/>
      <c r="AA23" s="1061">
        <v>1119</v>
      </c>
      <c r="AB23" s="1061"/>
      <c r="AC23" s="1061"/>
      <c r="AD23" s="1061"/>
      <c r="AE23" s="1068"/>
      <c r="AF23" s="1069">
        <v>872</v>
      </c>
      <c r="AG23" s="1061"/>
      <c r="AH23" s="1061"/>
      <c r="AI23" s="1061"/>
      <c r="AJ23" s="1070"/>
      <c r="AK23" s="1071"/>
      <c r="AL23" s="1072"/>
      <c r="AM23" s="1072"/>
      <c r="AN23" s="1072"/>
      <c r="AO23" s="1072"/>
      <c r="AP23" s="1061">
        <v>11984</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389</v>
      </c>
      <c r="C28" s="1048"/>
      <c r="D28" s="1048"/>
      <c r="E28" s="1048"/>
      <c r="F28" s="1048"/>
      <c r="G28" s="1048"/>
      <c r="H28" s="1048"/>
      <c r="I28" s="1048"/>
      <c r="J28" s="1048"/>
      <c r="K28" s="1048"/>
      <c r="L28" s="1048"/>
      <c r="M28" s="1048"/>
      <c r="N28" s="1048"/>
      <c r="O28" s="1048"/>
      <c r="P28" s="1049"/>
      <c r="Q28" s="1050">
        <v>3582</v>
      </c>
      <c r="R28" s="1051"/>
      <c r="S28" s="1051"/>
      <c r="T28" s="1051"/>
      <c r="U28" s="1051"/>
      <c r="V28" s="1051">
        <v>3277</v>
      </c>
      <c r="W28" s="1051"/>
      <c r="X28" s="1051"/>
      <c r="Y28" s="1051"/>
      <c r="Z28" s="1051"/>
      <c r="AA28" s="1051">
        <v>305</v>
      </c>
      <c r="AB28" s="1051"/>
      <c r="AC28" s="1051"/>
      <c r="AD28" s="1051"/>
      <c r="AE28" s="1052"/>
      <c r="AF28" s="1053">
        <v>305</v>
      </c>
      <c r="AG28" s="1051"/>
      <c r="AH28" s="1051"/>
      <c r="AI28" s="1051"/>
      <c r="AJ28" s="1054"/>
      <c r="AK28" s="1042">
        <v>241</v>
      </c>
      <c r="AL28" s="1043"/>
      <c r="AM28" s="1043"/>
      <c r="AN28" s="1043"/>
      <c r="AO28" s="1043"/>
      <c r="AP28" s="1043" t="s">
        <v>552</v>
      </c>
      <c r="AQ28" s="1043"/>
      <c r="AR28" s="1043"/>
      <c r="AS28" s="1043"/>
      <c r="AT28" s="1043"/>
      <c r="AU28" s="1043" t="s">
        <v>552</v>
      </c>
      <c r="AV28" s="1043"/>
      <c r="AW28" s="1043"/>
      <c r="AX28" s="1043"/>
      <c r="AY28" s="1043"/>
      <c r="AZ28" s="1044" t="s">
        <v>552</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390</v>
      </c>
      <c r="C29" s="1031"/>
      <c r="D29" s="1031"/>
      <c r="E29" s="1031"/>
      <c r="F29" s="1031"/>
      <c r="G29" s="1031"/>
      <c r="H29" s="1031"/>
      <c r="I29" s="1031"/>
      <c r="J29" s="1031"/>
      <c r="K29" s="1031"/>
      <c r="L29" s="1031"/>
      <c r="M29" s="1031"/>
      <c r="N29" s="1031"/>
      <c r="O29" s="1031"/>
      <c r="P29" s="1032"/>
      <c r="Q29" s="1038">
        <v>4436</v>
      </c>
      <c r="R29" s="1039"/>
      <c r="S29" s="1039"/>
      <c r="T29" s="1039"/>
      <c r="U29" s="1039"/>
      <c r="V29" s="1039">
        <v>4230</v>
      </c>
      <c r="W29" s="1039"/>
      <c r="X29" s="1039"/>
      <c r="Y29" s="1039"/>
      <c r="Z29" s="1039"/>
      <c r="AA29" s="1039">
        <v>206</v>
      </c>
      <c r="AB29" s="1039"/>
      <c r="AC29" s="1039"/>
      <c r="AD29" s="1039"/>
      <c r="AE29" s="1040"/>
      <c r="AF29" s="1035">
        <v>206</v>
      </c>
      <c r="AG29" s="1036"/>
      <c r="AH29" s="1036"/>
      <c r="AI29" s="1036"/>
      <c r="AJ29" s="1037"/>
      <c r="AK29" s="980">
        <v>599</v>
      </c>
      <c r="AL29" s="971"/>
      <c r="AM29" s="971"/>
      <c r="AN29" s="971"/>
      <c r="AO29" s="971"/>
      <c r="AP29" s="971" t="s">
        <v>552</v>
      </c>
      <c r="AQ29" s="971"/>
      <c r="AR29" s="971"/>
      <c r="AS29" s="971"/>
      <c r="AT29" s="971"/>
      <c r="AU29" s="971" t="s">
        <v>552</v>
      </c>
      <c r="AV29" s="971"/>
      <c r="AW29" s="971"/>
      <c r="AX29" s="971"/>
      <c r="AY29" s="971"/>
      <c r="AZ29" s="1041" t="s">
        <v>552</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391</v>
      </c>
      <c r="C30" s="1031"/>
      <c r="D30" s="1031"/>
      <c r="E30" s="1031"/>
      <c r="F30" s="1031"/>
      <c r="G30" s="1031"/>
      <c r="H30" s="1031"/>
      <c r="I30" s="1031"/>
      <c r="J30" s="1031"/>
      <c r="K30" s="1031"/>
      <c r="L30" s="1031"/>
      <c r="M30" s="1031"/>
      <c r="N30" s="1031"/>
      <c r="O30" s="1031"/>
      <c r="P30" s="1032"/>
      <c r="Q30" s="1038">
        <v>732</v>
      </c>
      <c r="R30" s="1039"/>
      <c r="S30" s="1039"/>
      <c r="T30" s="1039"/>
      <c r="U30" s="1039"/>
      <c r="V30" s="1039">
        <v>732</v>
      </c>
      <c r="W30" s="1039"/>
      <c r="X30" s="1039"/>
      <c r="Y30" s="1039"/>
      <c r="Z30" s="1039"/>
      <c r="AA30" s="1039">
        <v>0</v>
      </c>
      <c r="AB30" s="1039"/>
      <c r="AC30" s="1039"/>
      <c r="AD30" s="1039"/>
      <c r="AE30" s="1040"/>
      <c r="AF30" s="1035">
        <v>0</v>
      </c>
      <c r="AG30" s="1036"/>
      <c r="AH30" s="1036"/>
      <c r="AI30" s="1036"/>
      <c r="AJ30" s="1037"/>
      <c r="AK30" s="980">
        <v>179</v>
      </c>
      <c r="AL30" s="971"/>
      <c r="AM30" s="971"/>
      <c r="AN30" s="971"/>
      <c r="AO30" s="971"/>
      <c r="AP30" s="971" t="s">
        <v>552</v>
      </c>
      <c r="AQ30" s="971"/>
      <c r="AR30" s="971"/>
      <c r="AS30" s="971"/>
      <c r="AT30" s="971"/>
      <c r="AU30" s="971" t="s">
        <v>552</v>
      </c>
      <c r="AV30" s="971"/>
      <c r="AW30" s="971"/>
      <c r="AX30" s="971"/>
      <c r="AY30" s="971"/>
      <c r="AZ30" s="1041" t="s">
        <v>552</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392</v>
      </c>
      <c r="C31" s="1031"/>
      <c r="D31" s="1031"/>
      <c r="E31" s="1031"/>
      <c r="F31" s="1031"/>
      <c r="G31" s="1031"/>
      <c r="H31" s="1031"/>
      <c r="I31" s="1031"/>
      <c r="J31" s="1031"/>
      <c r="K31" s="1031"/>
      <c r="L31" s="1031"/>
      <c r="M31" s="1031"/>
      <c r="N31" s="1031"/>
      <c r="O31" s="1031"/>
      <c r="P31" s="1032"/>
      <c r="Q31" s="1038">
        <v>815</v>
      </c>
      <c r="R31" s="1039"/>
      <c r="S31" s="1039"/>
      <c r="T31" s="1039"/>
      <c r="U31" s="1039"/>
      <c r="V31" s="1039">
        <v>734</v>
      </c>
      <c r="W31" s="1039"/>
      <c r="X31" s="1039"/>
      <c r="Y31" s="1039"/>
      <c r="Z31" s="1039"/>
      <c r="AA31" s="1039">
        <v>81</v>
      </c>
      <c r="AB31" s="1039"/>
      <c r="AC31" s="1039"/>
      <c r="AD31" s="1039"/>
      <c r="AE31" s="1040"/>
      <c r="AF31" s="1035">
        <v>1155</v>
      </c>
      <c r="AG31" s="1036"/>
      <c r="AH31" s="1036"/>
      <c r="AI31" s="1036"/>
      <c r="AJ31" s="1037"/>
      <c r="AK31" s="980">
        <v>78</v>
      </c>
      <c r="AL31" s="971"/>
      <c r="AM31" s="971"/>
      <c r="AN31" s="971"/>
      <c r="AO31" s="971"/>
      <c r="AP31" s="971">
        <v>193</v>
      </c>
      <c r="AQ31" s="971"/>
      <c r="AR31" s="971"/>
      <c r="AS31" s="971"/>
      <c r="AT31" s="971"/>
      <c r="AU31" s="971">
        <v>107</v>
      </c>
      <c r="AV31" s="971"/>
      <c r="AW31" s="971"/>
      <c r="AX31" s="971"/>
      <c r="AY31" s="971"/>
      <c r="AZ31" s="1041" t="s">
        <v>552</v>
      </c>
      <c r="BA31" s="1041"/>
      <c r="BB31" s="1041"/>
      <c r="BC31" s="1041"/>
      <c r="BD31" s="1041"/>
      <c r="BE31" s="972" t="s">
        <v>393</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394</v>
      </c>
      <c r="C32" s="1031"/>
      <c r="D32" s="1031"/>
      <c r="E32" s="1031"/>
      <c r="F32" s="1031"/>
      <c r="G32" s="1031"/>
      <c r="H32" s="1031"/>
      <c r="I32" s="1031"/>
      <c r="J32" s="1031"/>
      <c r="K32" s="1031"/>
      <c r="L32" s="1031"/>
      <c r="M32" s="1031"/>
      <c r="N32" s="1031"/>
      <c r="O32" s="1031"/>
      <c r="P32" s="1032"/>
      <c r="Q32" s="1038">
        <v>1286</v>
      </c>
      <c r="R32" s="1039"/>
      <c r="S32" s="1039"/>
      <c r="T32" s="1039"/>
      <c r="U32" s="1039"/>
      <c r="V32" s="1039">
        <v>1320</v>
      </c>
      <c r="W32" s="1039"/>
      <c r="X32" s="1039"/>
      <c r="Y32" s="1039"/>
      <c r="Z32" s="1039"/>
      <c r="AA32" s="1039">
        <v>-34</v>
      </c>
      <c r="AB32" s="1039"/>
      <c r="AC32" s="1039"/>
      <c r="AD32" s="1039"/>
      <c r="AE32" s="1040"/>
      <c r="AF32" s="1035">
        <v>187</v>
      </c>
      <c r="AG32" s="1036"/>
      <c r="AH32" s="1036"/>
      <c r="AI32" s="1036"/>
      <c r="AJ32" s="1037"/>
      <c r="AK32" s="980">
        <v>1067</v>
      </c>
      <c r="AL32" s="971"/>
      <c r="AM32" s="971"/>
      <c r="AN32" s="971"/>
      <c r="AO32" s="971"/>
      <c r="AP32" s="971">
        <v>8738</v>
      </c>
      <c r="AQ32" s="971"/>
      <c r="AR32" s="971"/>
      <c r="AS32" s="971"/>
      <c r="AT32" s="971"/>
      <c r="AU32" s="971">
        <v>8068</v>
      </c>
      <c r="AV32" s="971"/>
      <c r="AW32" s="971"/>
      <c r="AX32" s="971"/>
      <c r="AY32" s="971"/>
      <c r="AZ32" s="1041" t="s">
        <v>552</v>
      </c>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395</v>
      </c>
      <c r="C33" s="1031"/>
      <c r="D33" s="1031"/>
      <c r="E33" s="1031"/>
      <c r="F33" s="1031"/>
      <c r="G33" s="1031"/>
      <c r="H33" s="1031"/>
      <c r="I33" s="1031"/>
      <c r="J33" s="1031"/>
      <c r="K33" s="1031"/>
      <c r="L33" s="1031"/>
      <c r="M33" s="1031"/>
      <c r="N33" s="1031"/>
      <c r="O33" s="1031"/>
      <c r="P33" s="1032"/>
      <c r="Q33" s="1038">
        <v>0</v>
      </c>
      <c r="R33" s="1039"/>
      <c r="S33" s="1039"/>
      <c r="T33" s="1039"/>
      <c r="U33" s="1039"/>
      <c r="V33" s="1039">
        <v>0</v>
      </c>
      <c r="W33" s="1039"/>
      <c r="X33" s="1039"/>
      <c r="Y33" s="1039"/>
      <c r="Z33" s="1039"/>
      <c r="AA33" s="1039" t="s">
        <v>552</v>
      </c>
      <c r="AB33" s="1039"/>
      <c r="AC33" s="1039"/>
      <c r="AD33" s="1039"/>
      <c r="AE33" s="1040"/>
      <c r="AF33" s="1035" t="s">
        <v>122</v>
      </c>
      <c r="AG33" s="1036"/>
      <c r="AH33" s="1036"/>
      <c r="AI33" s="1036"/>
      <c r="AJ33" s="1037"/>
      <c r="AK33" s="980" t="s">
        <v>552</v>
      </c>
      <c r="AL33" s="971"/>
      <c r="AM33" s="971"/>
      <c r="AN33" s="971"/>
      <c r="AO33" s="971"/>
      <c r="AP33" s="971" t="s">
        <v>552</v>
      </c>
      <c r="AQ33" s="971"/>
      <c r="AR33" s="971"/>
      <c r="AS33" s="971"/>
      <c r="AT33" s="971"/>
      <c r="AU33" s="971" t="s">
        <v>552</v>
      </c>
      <c r="AV33" s="971"/>
      <c r="AW33" s="971"/>
      <c r="AX33" s="971"/>
      <c r="AY33" s="971"/>
      <c r="AZ33" s="1041" t="s">
        <v>552</v>
      </c>
      <c r="BA33" s="1041"/>
      <c r="BB33" s="1041"/>
      <c r="BC33" s="1041"/>
      <c r="BD33" s="1041"/>
      <c r="BE33" s="972" t="s">
        <v>396</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377</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1853</v>
      </c>
      <c r="AG63" s="959"/>
      <c r="AH63" s="959"/>
      <c r="AI63" s="959"/>
      <c r="AJ63" s="1022"/>
      <c r="AK63" s="1023"/>
      <c r="AL63" s="963"/>
      <c r="AM63" s="963"/>
      <c r="AN63" s="963"/>
      <c r="AO63" s="963"/>
      <c r="AP63" s="959">
        <v>8931</v>
      </c>
      <c r="AQ63" s="959"/>
      <c r="AR63" s="959"/>
      <c r="AS63" s="959"/>
      <c r="AT63" s="959"/>
      <c r="AU63" s="959">
        <v>8175</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400</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401</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553</v>
      </c>
      <c r="C68" s="986"/>
      <c r="D68" s="986"/>
      <c r="E68" s="986"/>
      <c r="F68" s="986"/>
      <c r="G68" s="986"/>
      <c r="H68" s="986"/>
      <c r="I68" s="986"/>
      <c r="J68" s="986"/>
      <c r="K68" s="986"/>
      <c r="L68" s="986"/>
      <c r="M68" s="986"/>
      <c r="N68" s="986"/>
      <c r="O68" s="986"/>
      <c r="P68" s="987"/>
      <c r="Q68" s="988">
        <v>313311</v>
      </c>
      <c r="R68" s="982"/>
      <c r="S68" s="982"/>
      <c r="T68" s="982"/>
      <c r="U68" s="982"/>
      <c r="V68" s="982">
        <v>310666</v>
      </c>
      <c r="W68" s="982"/>
      <c r="X68" s="982"/>
      <c r="Y68" s="982"/>
      <c r="Z68" s="982"/>
      <c r="AA68" s="982">
        <v>2644</v>
      </c>
      <c r="AB68" s="982"/>
      <c r="AC68" s="982"/>
      <c r="AD68" s="982"/>
      <c r="AE68" s="982"/>
      <c r="AF68" s="982">
        <v>2644</v>
      </c>
      <c r="AG68" s="982"/>
      <c r="AH68" s="982"/>
      <c r="AI68" s="982"/>
      <c r="AJ68" s="982"/>
      <c r="AK68" s="982">
        <v>2298</v>
      </c>
      <c r="AL68" s="982"/>
      <c r="AM68" s="982"/>
      <c r="AN68" s="982"/>
      <c r="AO68" s="982"/>
      <c r="AP68" s="982" t="s">
        <v>566</v>
      </c>
      <c r="AQ68" s="982"/>
      <c r="AR68" s="982"/>
      <c r="AS68" s="982"/>
      <c r="AT68" s="982"/>
      <c r="AU68" s="982" t="s">
        <v>566</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554</v>
      </c>
      <c r="C69" s="975"/>
      <c r="D69" s="975"/>
      <c r="E69" s="975"/>
      <c r="F69" s="975"/>
      <c r="G69" s="975"/>
      <c r="H69" s="975"/>
      <c r="I69" s="975"/>
      <c r="J69" s="975"/>
      <c r="K69" s="975"/>
      <c r="L69" s="975"/>
      <c r="M69" s="975"/>
      <c r="N69" s="975"/>
      <c r="O69" s="975"/>
      <c r="P69" s="976"/>
      <c r="Q69" s="977">
        <v>849</v>
      </c>
      <c r="R69" s="971"/>
      <c r="S69" s="971"/>
      <c r="T69" s="971"/>
      <c r="U69" s="971"/>
      <c r="V69" s="971">
        <v>545</v>
      </c>
      <c r="W69" s="971"/>
      <c r="X69" s="971"/>
      <c r="Y69" s="971"/>
      <c r="Z69" s="971"/>
      <c r="AA69" s="971">
        <v>304</v>
      </c>
      <c r="AB69" s="971"/>
      <c r="AC69" s="971"/>
      <c r="AD69" s="971"/>
      <c r="AE69" s="971"/>
      <c r="AF69" s="971">
        <v>1767</v>
      </c>
      <c r="AG69" s="971"/>
      <c r="AH69" s="971"/>
      <c r="AI69" s="971"/>
      <c r="AJ69" s="971"/>
      <c r="AK69" s="971" t="s">
        <v>566</v>
      </c>
      <c r="AL69" s="971"/>
      <c r="AM69" s="971"/>
      <c r="AN69" s="971"/>
      <c r="AO69" s="971"/>
      <c r="AP69" s="971">
        <v>355</v>
      </c>
      <c r="AQ69" s="971"/>
      <c r="AR69" s="971"/>
      <c r="AS69" s="971"/>
      <c r="AT69" s="971"/>
      <c r="AU69" s="971" t="s">
        <v>566</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563</v>
      </c>
      <c r="C70" s="975"/>
      <c r="D70" s="975"/>
      <c r="E70" s="975"/>
      <c r="F70" s="975"/>
      <c r="G70" s="975"/>
      <c r="H70" s="975"/>
      <c r="I70" s="975"/>
      <c r="J70" s="975"/>
      <c r="K70" s="975"/>
      <c r="L70" s="975"/>
      <c r="M70" s="975"/>
      <c r="N70" s="975"/>
      <c r="O70" s="975"/>
      <c r="P70" s="976"/>
      <c r="Q70" s="977">
        <v>739</v>
      </c>
      <c r="R70" s="971"/>
      <c r="S70" s="971"/>
      <c r="T70" s="971"/>
      <c r="U70" s="971"/>
      <c r="V70" s="971">
        <v>371</v>
      </c>
      <c r="W70" s="971"/>
      <c r="X70" s="971"/>
      <c r="Y70" s="971"/>
      <c r="Z70" s="971"/>
      <c r="AA70" s="971">
        <v>368</v>
      </c>
      <c r="AB70" s="971"/>
      <c r="AC70" s="971"/>
      <c r="AD70" s="971"/>
      <c r="AE70" s="971"/>
      <c r="AF70" s="971">
        <v>368</v>
      </c>
      <c r="AG70" s="971"/>
      <c r="AH70" s="971"/>
      <c r="AI70" s="971"/>
      <c r="AJ70" s="971"/>
      <c r="AK70" s="971" t="s">
        <v>566</v>
      </c>
      <c r="AL70" s="971"/>
      <c r="AM70" s="971"/>
      <c r="AN70" s="971"/>
      <c r="AO70" s="971"/>
      <c r="AP70" s="971" t="s">
        <v>566</v>
      </c>
      <c r="AQ70" s="971"/>
      <c r="AR70" s="971"/>
      <c r="AS70" s="971"/>
      <c r="AT70" s="971"/>
      <c r="AU70" s="971" t="s">
        <v>566</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564</v>
      </c>
      <c r="C71" s="975"/>
      <c r="D71" s="975"/>
      <c r="E71" s="975"/>
      <c r="F71" s="975"/>
      <c r="G71" s="975"/>
      <c r="H71" s="975"/>
      <c r="I71" s="975"/>
      <c r="J71" s="975"/>
      <c r="K71" s="975"/>
      <c r="L71" s="975"/>
      <c r="M71" s="975"/>
      <c r="N71" s="975"/>
      <c r="O71" s="975"/>
      <c r="P71" s="976"/>
      <c r="Q71" s="977">
        <v>6442</v>
      </c>
      <c r="R71" s="971"/>
      <c r="S71" s="971"/>
      <c r="T71" s="971"/>
      <c r="U71" s="971"/>
      <c r="V71" s="971">
        <v>6301</v>
      </c>
      <c r="W71" s="971"/>
      <c r="X71" s="971"/>
      <c r="Y71" s="971"/>
      <c r="Z71" s="971"/>
      <c r="AA71" s="971">
        <v>141</v>
      </c>
      <c r="AB71" s="971"/>
      <c r="AC71" s="971"/>
      <c r="AD71" s="971"/>
      <c r="AE71" s="971"/>
      <c r="AF71" s="971">
        <v>141</v>
      </c>
      <c r="AG71" s="971"/>
      <c r="AH71" s="971"/>
      <c r="AI71" s="971"/>
      <c r="AJ71" s="971"/>
      <c r="AK71" s="971">
        <v>20</v>
      </c>
      <c r="AL71" s="971"/>
      <c r="AM71" s="971"/>
      <c r="AN71" s="971"/>
      <c r="AO71" s="971"/>
      <c r="AP71" s="971" t="s">
        <v>566</v>
      </c>
      <c r="AQ71" s="971"/>
      <c r="AR71" s="971"/>
      <c r="AS71" s="971"/>
      <c r="AT71" s="971"/>
      <c r="AU71" s="971" t="s">
        <v>566</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558</v>
      </c>
      <c r="C72" s="975"/>
      <c r="D72" s="975"/>
      <c r="E72" s="975"/>
      <c r="F72" s="975"/>
      <c r="G72" s="975"/>
      <c r="H72" s="975"/>
      <c r="I72" s="975"/>
      <c r="J72" s="975"/>
      <c r="K72" s="975"/>
      <c r="L72" s="975"/>
      <c r="M72" s="975"/>
      <c r="N72" s="975"/>
      <c r="O72" s="975"/>
      <c r="P72" s="976"/>
      <c r="Q72" s="977">
        <v>5169</v>
      </c>
      <c r="R72" s="971"/>
      <c r="S72" s="971"/>
      <c r="T72" s="971"/>
      <c r="U72" s="971"/>
      <c r="V72" s="971">
        <v>5123</v>
      </c>
      <c r="W72" s="971"/>
      <c r="X72" s="971"/>
      <c r="Y72" s="971"/>
      <c r="Z72" s="971"/>
      <c r="AA72" s="971">
        <v>46</v>
      </c>
      <c r="AB72" s="971"/>
      <c r="AC72" s="971"/>
      <c r="AD72" s="971"/>
      <c r="AE72" s="971"/>
      <c r="AF72" s="971">
        <v>46</v>
      </c>
      <c r="AG72" s="971"/>
      <c r="AH72" s="971"/>
      <c r="AI72" s="971"/>
      <c r="AJ72" s="971"/>
      <c r="AK72" s="971" t="s">
        <v>566</v>
      </c>
      <c r="AL72" s="971"/>
      <c r="AM72" s="971"/>
      <c r="AN72" s="971"/>
      <c r="AO72" s="971"/>
      <c r="AP72" s="971">
        <v>27</v>
      </c>
      <c r="AQ72" s="971"/>
      <c r="AR72" s="971"/>
      <c r="AS72" s="971"/>
      <c r="AT72" s="971"/>
      <c r="AU72" s="971">
        <v>5</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565</v>
      </c>
      <c r="C73" s="975"/>
      <c r="D73" s="975"/>
      <c r="E73" s="975"/>
      <c r="F73" s="975"/>
      <c r="G73" s="975"/>
      <c r="H73" s="975"/>
      <c r="I73" s="975"/>
      <c r="J73" s="975"/>
      <c r="K73" s="975"/>
      <c r="L73" s="975"/>
      <c r="M73" s="975"/>
      <c r="N73" s="975"/>
      <c r="O73" s="975"/>
      <c r="P73" s="976"/>
      <c r="Q73" s="977">
        <v>257</v>
      </c>
      <c r="R73" s="971"/>
      <c r="S73" s="971"/>
      <c r="T73" s="971"/>
      <c r="U73" s="971"/>
      <c r="V73" s="971">
        <v>221</v>
      </c>
      <c r="W73" s="971"/>
      <c r="X73" s="971"/>
      <c r="Y73" s="971"/>
      <c r="Z73" s="971"/>
      <c r="AA73" s="971">
        <v>36</v>
      </c>
      <c r="AB73" s="971"/>
      <c r="AC73" s="971"/>
      <c r="AD73" s="971"/>
      <c r="AE73" s="971"/>
      <c r="AF73" s="971">
        <v>36</v>
      </c>
      <c r="AG73" s="971"/>
      <c r="AH73" s="971"/>
      <c r="AI73" s="971"/>
      <c r="AJ73" s="971"/>
      <c r="AK73" s="971">
        <v>255</v>
      </c>
      <c r="AL73" s="971"/>
      <c r="AM73" s="971"/>
      <c r="AN73" s="971"/>
      <c r="AO73" s="971"/>
      <c r="AP73" s="971" t="s">
        <v>566</v>
      </c>
      <c r="AQ73" s="971"/>
      <c r="AR73" s="971"/>
      <c r="AS73" s="971"/>
      <c r="AT73" s="971"/>
      <c r="AU73" s="971" t="s">
        <v>566</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557</v>
      </c>
      <c r="C74" s="975"/>
      <c r="D74" s="975"/>
      <c r="E74" s="975"/>
      <c r="F74" s="975"/>
      <c r="G74" s="975"/>
      <c r="H74" s="975"/>
      <c r="I74" s="975"/>
      <c r="J74" s="975"/>
      <c r="K74" s="975"/>
      <c r="L74" s="975"/>
      <c r="M74" s="975"/>
      <c r="N74" s="975"/>
      <c r="O74" s="975"/>
      <c r="P74" s="976"/>
      <c r="Q74" s="977">
        <v>503</v>
      </c>
      <c r="R74" s="971"/>
      <c r="S74" s="971"/>
      <c r="T74" s="971"/>
      <c r="U74" s="971"/>
      <c r="V74" s="971">
        <v>473</v>
      </c>
      <c r="W74" s="971"/>
      <c r="X74" s="971"/>
      <c r="Y74" s="971"/>
      <c r="Z74" s="971"/>
      <c r="AA74" s="971">
        <v>30</v>
      </c>
      <c r="AB74" s="971"/>
      <c r="AC74" s="971"/>
      <c r="AD74" s="971"/>
      <c r="AE74" s="971"/>
      <c r="AF74" s="971">
        <v>30</v>
      </c>
      <c r="AG74" s="971"/>
      <c r="AH74" s="971"/>
      <c r="AI74" s="971"/>
      <c r="AJ74" s="971"/>
      <c r="AK74" s="971" t="s">
        <v>566</v>
      </c>
      <c r="AL74" s="971"/>
      <c r="AM74" s="971"/>
      <c r="AN74" s="971"/>
      <c r="AO74" s="971"/>
      <c r="AP74" s="971" t="s">
        <v>566</v>
      </c>
      <c r="AQ74" s="971"/>
      <c r="AR74" s="971"/>
      <c r="AS74" s="971"/>
      <c r="AT74" s="971"/>
      <c r="AU74" s="971" t="s">
        <v>566</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t="s">
        <v>559</v>
      </c>
      <c r="C75" s="975"/>
      <c r="D75" s="975"/>
      <c r="E75" s="975"/>
      <c r="F75" s="975"/>
      <c r="G75" s="975"/>
      <c r="H75" s="975"/>
      <c r="I75" s="975"/>
      <c r="J75" s="975"/>
      <c r="K75" s="975"/>
      <c r="L75" s="975"/>
      <c r="M75" s="975"/>
      <c r="N75" s="975"/>
      <c r="O75" s="975"/>
      <c r="P75" s="976"/>
      <c r="Q75" s="978">
        <v>101</v>
      </c>
      <c r="R75" s="979"/>
      <c r="S75" s="979"/>
      <c r="T75" s="979"/>
      <c r="U75" s="980"/>
      <c r="V75" s="981">
        <v>91</v>
      </c>
      <c r="W75" s="979"/>
      <c r="X75" s="979"/>
      <c r="Y75" s="979"/>
      <c r="Z75" s="980"/>
      <c r="AA75" s="981">
        <v>11</v>
      </c>
      <c r="AB75" s="979"/>
      <c r="AC75" s="979"/>
      <c r="AD75" s="979"/>
      <c r="AE75" s="980"/>
      <c r="AF75" s="981">
        <v>11</v>
      </c>
      <c r="AG75" s="979"/>
      <c r="AH75" s="979"/>
      <c r="AI75" s="979"/>
      <c r="AJ75" s="980"/>
      <c r="AK75" s="981">
        <v>28</v>
      </c>
      <c r="AL75" s="979"/>
      <c r="AM75" s="979"/>
      <c r="AN75" s="979"/>
      <c r="AO75" s="980"/>
      <c r="AP75" s="981" t="s">
        <v>566</v>
      </c>
      <c r="AQ75" s="979"/>
      <c r="AR75" s="979"/>
      <c r="AS75" s="979"/>
      <c r="AT75" s="980"/>
      <c r="AU75" s="981" t="s">
        <v>566</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t="s">
        <v>556</v>
      </c>
      <c r="C76" s="975"/>
      <c r="D76" s="975"/>
      <c r="E76" s="975"/>
      <c r="F76" s="975"/>
      <c r="G76" s="975"/>
      <c r="H76" s="975"/>
      <c r="I76" s="975"/>
      <c r="J76" s="975"/>
      <c r="K76" s="975"/>
      <c r="L76" s="975"/>
      <c r="M76" s="975"/>
      <c r="N76" s="975"/>
      <c r="O76" s="975"/>
      <c r="P76" s="976"/>
      <c r="Q76" s="978">
        <v>1820</v>
      </c>
      <c r="R76" s="979"/>
      <c r="S76" s="979"/>
      <c r="T76" s="979"/>
      <c r="U76" s="980"/>
      <c r="V76" s="981">
        <v>1812</v>
      </c>
      <c r="W76" s="979"/>
      <c r="X76" s="979"/>
      <c r="Y76" s="979"/>
      <c r="Z76" s="980"/>
      <c r="AA76" s="981">
        <v>9</v>
      </c>
      <c r="AB76" s="979"/>
      <c r="AC76" s="979"/>
      <c r="AD76" s="979"/>
      <c r="AE76" s="980"/>
      <c r="AF76" s="981">
        <v>9</v>
      </c>
      <c r="AG76" s="979"/>
      <c r="AH76" s="979"/>
      <c r="AI76" s="979"/>
      <c r="AJ76" s="980"/>
      <c r="AK76" s="981" t="s">
        <v>566</v>
      </c>
      <c r="AL76" s="979"/>
      <c r="AM76" s="979"/>
      <c r="AN76" s="979"/>
      <c r="AO76" s="980"/>
      <c r="AP76" s="981">
        <v>615</v>
      </c>
      <c r="AQ76" s="979"/>
      <c r="AR76" s="979"/>
      <c r="AS76" s="979"/>
      <c r="AT76" s="980"/>
      <c r="AU76" s="981">
        <v>183</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t="s">
        <v>560</v>
      </c>
      <c r="C77" s="975"/>
      <c r="D77" s="975"/>
      <c r="E77" s="975"/>
      <c r="F77" s="975"/>
      <c r="G77" s="975"/>
      <c r="H77" s="975"/>
      <c r="I77" s="975"/>
      <c r="J77" s="975"/>
      <c r="K77" s="975"/>
      <c r="L77" s="975"/>
      <c r="M77" s="975"/>
      <c r="N77" s="975"/>
      <c r="O77" s="975"/>
      <c r="P77" s="976"/>
      <c r="Q77" s="978">
        <v>54</v>
      </c>
      <c r="R77" s="979"/>
      <c r="S77" s="979"/>
      <c r="T77" s="979"/>
      <c r="U77" s="980"/>
      <c r="V77" s="981">
        <v>48</v>
      </c>
      <c r="W77" s="979"/>
      <c r="X77" s="979"/>
      <c r="Y77" s="979"/>
      <c r="Z77" s="980"/>
      <c r="AA77" s="981">
        <v>6</v>
      </c>
      <c r="AB77" s="979"/>
      <c r="AC77" s="979"/>
      <c r="AD77" s="979"/>
      <c r="AE77" s="980"/>
      <c r="AF77" s="981">
        <v>6</v>
      </c>
      <c r="AG77" s="979"/>
      <c r="AH77" s="979"/>
      <c r="AI77" s="979"/>
      <c r="AJ77" s="980"/>
      <c r="AK77" s="981">
        <v>24</v>
      </c>
      <c r="AL77" s="979"/>
      <c r="AM77" s="979"/>
      <c r="AN77" s="979"/>
      <c r="AO77" s="980"/>
      <c r="AP77" s="981" t="s">
        <v>566</v>
      </c>
      <c r="AQ77" s="979"/>
      <c r="AR77" s="979"/>
      <c r="AS77" s="979"/>
      <c r="AT77" s="980"/>
      <c r="AU77" s="981" t="s">
        <v>566</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t="s">
        <v>555</v>
      </c>
      <c r="C78" s="975"/>
      <c r="D78" s="975"/>
      <c r="E78" s="975"/>
      <c r="F78" s="975"/>
      <c r="G78" s="975"/>
      <c r="H78" s="975"/>
      <c r="I78" s="975"/>
      <c r="J78" s="975"/>
      <c r="K78" s="975"/>
      <c r="L78" s="975"/>
      <c r="M78" s="975"/>
      <c r="N78" s="975"/>
      <c r="O78" s="975"/>
      <c r="P78" s="976"/>
      <c r="Q78" s="977">
        <v>501</v>
      </c>
      <c r="R78" s="971"/>
      <c r="S78" s="971"/>
      <c r="T78" s="971"/>
      <c r="U78" s="971"/>
      <c r="V78" s="971">
        <v>501</v>
      </c>
      <c r="W78" s="971"/>
      <c r="X78" s="971"/>
      <c r="Y78" s="971"/>
      <c r="Z78" s="971"/>
      <c r="AA78" s="971">
        <v>0</v>
      </c>
      <c r="AB78" s="971"/>
      <c r="AC78" s="971"/>
      <c r="AD78" s="971"/>
      <c r="AE78" s="971"/>
      <c r="AF78" s="971">
        <v>0</v>
      </c>
      <c r="AG78" s="971"/>
      <c r="AH78" s="971"/>
      <c r="AI78" s="971"/>
      <c r="AJ78" s="971"/>
      <c r="AK78" s="971" t="s">
        <v>566</v>
      </c>
      <c r="AL78" s="971"/>
      <c r="AM78" s="971"/>
      <c r="AN78" s="971"/>
      <c r="AO78" s="971"/>
      <c r="AP78" s="971" t="s">
        <v>566</v>
      </c>
      <c r="AQ78" s="971"/>
      <c r="AR78" s="971"/>
      <c r="AS78" s="971"/>
      <c r="AT78" s="971"/>
      <c r="AU78" s="971" t="s">
        <v>566</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t="s">
        <v>561</v>
      </c>
      <c r="C79" s="975"/>
      <c r="D79" s="975"/>
      <c r="E79" s="975"/>
      <c r="F79" s="975"/>
      <c r="G79" s="975"/>
      <c r="H79" s="975"/>
      <c r="I79" s="975"/>
      <c r="J79" s="975"/>
      <c r="K79" s="975"/>
      <c r="L79" s="975"/>
      <c r="M79" s="975"/>
      <c r="N79" s="975"/>
      <c r="O79" s="975"/>
      <c r="P79" s="976"/>
      <c r="Q79" s="977">
        <v>1199</v>
      </c>
      <c r="R79" s="971"/>
      <c r="S79" s="971"/>
      <c r="T79" s="971"/>
      <c r="U79" s="971"/>
      <c r="V79" s="971">
        <v>1199</v>
      </c>
      <c r="W79" s="971"/>
      <c r="X79" s="971"/>
      <c r="Y79" s="971"/>
      <c r="Z79" s="971"/>
      <c r="AA79" s="971" t="s">
        <v>566</v>
      </c>
      <c r="AB79" s="971"/>
      <c r="AC79" s="971"/>
      <c r="AD79" s="971"/>
      <c r="AE79" s="971"/>
      <c r="AF79" s="971" t="s">
        <v>552</v>
      </c>
      <c r="AG79" s="971"/>
      <c r="AH79" s="971"/>
      <c r="AI79" s="971"/>
      <c r="AJ79" s="971"/>
      <c r="AK79" s="971" t="s">
        <v>566</v>
      </c>
      <c r="AL79" s="971"/>
      <c r="AM79" s="971"/>
      <c r="AN79" s="971"/>
      <c r="AO79" s="971"/>
      <c r="AP79" s="971" t="s">
        <v>566</v>
      </c>
      <c r="AQ79" s="971"/>
      <c r="AR79" s="971"/>
      <c r="AS79" s="971"/>
      <c r="AT79" s="971"/>
      <c r="AU79" s="971" t="s">
        <v>566</v>
      </c>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t="s">
        <v>562</v>
      </c>
      <c r="C80" s="975"/>
      <c r="D80" s="975"/>
      <c r="E80" s="975"/>
      <c r="F80" s="975"/>
      <c r="G80" s="975"/>
      <c r="H80" s="975"/>
      <c r="I80" s="975"/>
      <c r="J80" s="975"/>
      <c r="K80" s="975"/>
      <c r="L80" s="975"/>
      <c r="M80" s="975"/>
      <c r="N80" s="975"/>
      <c r="O80" s="975"/>
      <c r="P80" s="976"/>
      <c r="Q80" s="977">
        <v>6648</v>
      </c>
      <c r="R80" s="971"/>
      <c r="S80" s="971"/>
      <c r="T80" s="971"/>
      <c r="U80" s="971"/>
      <c r="V80" s="971">
        <v>6648</v>
      </c>
      <c r="W80" s="971"/>
      <c r="X80" s="971"/>
      <c r="Y80" s="971"/>
      <c r="Z80" s="971"/>
      <c r="AA80" s="971" t="s">
        <v>566</v>
      </c>
      <c r="AB80" s="971"/>
      <c r="AC80" s="971"/>
      <c r="AD80" s="971"/>
      <c r="AE80" s="971"/>
      <c r="AF80" s="971" t="s">
        <v>552</v>
      </c>
      <c r="AG80" s="971"/>
      <c r="AH80" s="971"/>
      <c r="AI80" s="971"/>
      <c r="AJ80" s="971"/>
      <c r="AK80" s="971" t="s">
        <v>566</v>
      </c>
      <c r="AL80" s="971"/>
      <c r="AM80" s="971"/>
      <c r="AN80" s="971"/>
      <c r="AO80" s="971"/>
      <c r="AP80" s="971" t="s">
        <v>566</v>
      </c>
      <c r="AQ80" s="971"/>
      <c r="AR80" s="971"/>
      <c r="AS80" s="971"/>
      <c r="AT80" s="971"/>
      <c r="AU80" s="971" t="s">
        <v>566</v>
      </c>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377</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5058</v>
      </c>
      <c r="AG88" s="959"/>
      <c r="AH88" s="959"/>
      <c r="AI88" s="959"/>
      <c r="AJ88" s="959"/>
      <c r="AK88" s="963"/>
      <c r="AL88" s="963"/>
      <c r="AM88" s="963"/>
      <c r="AN88" s="963"/>
      <c r="AO88" s="963"/>
      <c r="AP88" s="959">
        <v>997</v>
      </c>
      <c r="AQ88" s="959"/>
      <c r="AR88" s="959"/>
      <c r="AS88" s="959"/>
      <c r="AT88" s="959"/>
      <c r="AU88" s="959">
        <v>188</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10</v>
      </c>
      <c r="CS102" s="953"/>
      <c r="CT102" s="953"/>
      <c r="CU102" s="953"/>
      <c r="CV102" s="954"/>
      <c r="CW102" s="952" t="s">
        <v>573</v>
      </c>
      <c r="CX102" s="953"/>
      <c r="CY102" s="953"/>
      <c r="CZ102" s="953"/>
      <c r="DA102" s="954"/>
      <c r="DB102" s="952">
        <v>68</v>
      </c>
      <c r="DC102" s="953"/>
      <c r="DD102" s="953"/>
      <c r="DE102" s="953"/>
      <c r="DF102" s="954"/>
      <c r="DG102" s="952" t="s">
        <v>573</v>
      </c>
      <c r="DH102" s="953"/>
      <c r="DI102" s="953"/>
      <c r="DJ102" s="953"/>
      <c r="DK102" s="954"/>
      <c r="DL102" s="952" t="s">
        <v>573</v>
      </c>
      <c r="DM102" s="953"/>
      <c r="DN102" s="953"/>
      <c r="DO102" s="953"/>
      <c r="DP102" s="954"/>
      <c r="DQ102" s="952" t="s">
        <v>573</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294</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294</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294</v>
      </c>
      <c r="DR109" s="896"/>
      <c r="DS109" s="896"/>
      <c r="DT109" s="896"/>
      <c r="DU109" s="897"/>
      <c r="DV109" s="898" t="s">
        <v>413</v>
      </c>
      <c r="DW109" s="896"/>
      <c r="DX109" s="896"/>
      <c r="DY109" s="896"/>
      <c r="DZ109" s="929"/>
    </row>
    <row r="110" spans="1:131" s="218" customFormat="1" ht="26.25" customHeight="1" x14ac:dyDescent="0.2">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1499831</v>
      </c>
      <c r="AB110" s="889"/>
      <c r="AC110" s="889"/>
      <c r="AD110" s="889"/>
      <c r="AE110" s="890"/>
      <c r="AF110" s="891">
        <v>1502732</v>
      </c>
      <c r="AG110" s="889"/>
      <c r="AH110" s="889"/>
      <c r="AI110" s="889"/>
      <c r="AJ110" s="890"/>
      <c r="AK110" s="891">
        <v>1428973</v>
      </c>
      <c r="AL110" s="889"/>
      <c r="AM110" s="889"/>
      <c r="AN110" s="889"/>
      <c r="AO110" s="890"/>
      <c r="AP110" s="892">
        <v>16.899999999999999</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12100521</v>
      </c>
      <c r="BR110" s="842"/>
      <c r="BS110" s="842"/>
      <c r="BT110" s="842"/>
      <c r="BU110" s="842"/>
      <c r="BV110" s="842">
        <v>11604518</v>
      </c>
      <c r="BW110" s="842"/>
      <c r="BX110" s="842"/>
      <c r="BY110" s="842"/>
      <c r="BZ110" s="842"/>
      <c r="CA110" s="842">
        <v>11983552</v>
      </c>
      <c r="CB110" s="842"/>
      <c r="CC110" s="842"/>
      <c r="CD110" s="842"/>
      <c r="CE110" s="842"/>
      <c r="CF110" s="866">
        <v>141.30000000000001</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v>273811</v>
      </c>
      <c r="BR111" s="817"/>
      <c r="BS111" s="817"/>
      <c r="BT111" s="817"/>
      <c r="BU111" s="817"/>
      <c r="BV111" s="817">
        <v>228040</v>
      </c>
      <c r="BW111" s="817"/>
      <c r="BX111" s="817"/>
      <c r="BY111" s="817"/>
      <c r="BZ111" s="817"/>
      <c r="CA111" s="817">
        <v>189704</v>
      </c>
      <c r="CB111" s="817"/>
      <c r="CC111" s="817"/>
      <c r="CD111" s="817"/>
      <c r="CE111" s="817"/>
      <c r="CF111" s="875">
        <v>2.2000000000000002</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9567638</v>
      </c>
      <c r="BR112" s="817"/>
      <c r="BS112" s="817"/>
      <c r="BT112" s="817"/>
      <c r="BU112" s="817"/>
      <c r="BV112" s="817">
        <v>8868914</v>
      </c>
      <c r="BW112" s="817"/>
      <c r="BX112" s="817"/>
      <c r="BY112" s="817"/>
      <c r="BZ112" s="817"/>
      <c r="CA112" s="817">
        <v>8174572</v>
      </c>
      <c r="CB112" s="817"/>
      <c r="CC112" s="817"/>
      <c r="CD112" s="817"/>
      <c r="CE112" s="817"/>
      <c r="CF112" s="875">
        <v>96.4</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654573</v>
      </c>
      <c r="AB113" s="919"/>
      <c r="AC113" s="919"/>
      <c r="AD113" s="919"/>
      <c r="AE113" s="920"/>
      <c r="AF113" s="921">
        <v>611317</v>
      </c>
      <c r="AG113" s="919"/>
      <c r="AH113" s="919"/>
      <c r="AI113" s="919"/>
      <c r="AJ113" s="920"/>
      <c r="AK113" s="921">
        <v>600942</v>
      </c>
      <c r="AL113" s="919"/>
      <c r="AM113" s="919"/>
      <c r="AN113" s="919"/>
      <c r="AO113" s="920"/>
      <c r="AP113" s="922">
        <v>7.1</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v>178283</v>
      </c>
      <c r="BR113" s="817"/>
      <c r="BS113" s="817"/>
      <c r="BT113" s="817"/>
      <c r="BU113" s="817"/>
      <c r="BV113" s="817">
        <v>113031</v>
      </c>
      <c r="BW113" s="817"/>
      <c r="BX113" s="817"/>
      <c r="BY113" s="817"/>
      <c r="BZ113" s="817"/>
      <c r="CA113" s="817">
        <v>188455</v>
      </c>
      <c r="CB113" s="817"/>
      <c r="CC113" s="817"/>
      <c r="CD113" s="817"/>
      <c r="CE113" s="817"/>
      <c r="CF113" s="875">
        <v>2.2000000000000002</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74473</v>
      </c>
      <c r="AB114" s="780"/>
      <c r="AC114" s="780"/>
      <c r="AD114" s="780"/>
      <c r="AE114" s="781"/>
      <c r="AF114" s="782">
        <v>65580</v>
      </c>
      <c r="AG114" s="780"/>
      <c r="AH114" s="780"/>
      <c r="AI114" s="780"/>
      <c r="AJ114" s="781"/>
      <c r="AK114" s="782">
        <v>39824</v>
      </c>
      <c r="AL114" s="780"/>
      <c r="AM114" s="780"/>
      <c r="AN114" s="780"/>
      <c r="AO114" s="781"/>
      <c r="AP114" s="824">
        <v>0.5</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1519373</v>
      </c>
      <c r="BR114" s="817"/>
      <c r="BS114" s="817"/>
      <c r="BT114" s="817"/>
      <c r="BU114" s="817"/>
      <c r="BV114" s="817">
        <v>1862620</v>
      </c>
      <c r="BW114" s="817"/>
      <c r="BX114" s="817"/>
      <c r="BY114" s="817"/>
      <c r="BZ114" s="817"/>
      <c r="CA114" s="817">
        <v>1545577</v>
      </c>
      <c r="CB114" s="817"/>
      <c r="CC114" s="817"/>
      <c r="CD114" s="817"/>
      <c r="CE114" s="817"/>
      <c r="CF114" s="875">
        <v>18.2</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28397</v>
      </c>
      <c r="AB115" s="919"/>
      <c r="AC115" s="919"/>
      <c r="AD115" s="919"/>
      <c r="AE115" s="920"/>
      <c r="AF115" s="921">
        <v>25930</v>
      </c>
      <c r="AG115" s="919"/>
      <c r="AH115" s="919"/>
      <c r="AI115" s="919"/>
      <c r="AJ115" s="920"/>
      <c r="AK115" s="921">
        <v>23011</v>
      </c>
      <c r="AL115" s="919"/>
      <c r="AM115" s="919"/>
      <c r="AN115" s="919"/>
      <c r="AO115" s="920"/>
      <c r="AP115" s="922">
        <v>0.3</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2257274</v>
      </c>
      <c r="AB117" s="903"/>
      <c r="AC117" s="903"/>
      <c r="AD117" s="903"/>
      <c r="AE117" s="904"/>
      <c r="AF117" s="905">
        <v>2205559</v>
      </c>
      <c r="AG117" s="903"/>
      <c r="AH117" s="903"/>
      <c r="AI117" s="903"/>
      <c r="AJ117" s="904"/>
      <c r="AK117" s="905">
        <v>2092750</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294</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443</v>
      </c>
      <c r="BP119" s="878"/>
      <c r="BQ119" s="879">
        <v>23639626</v>
      </c>
      <c r="BR119" s="845"/>
      <c r="BS119" s="845"/>
      <c r="BT119" s="845"/>
      <c r="BU119" s="845"/>
      <c r="BV119" s="845">
        <v>22677123</v>
      </c>
      <c r="BW119" s="845"/>
      <c r="BX119" s="845"/>
      <c r="BY119" s="845"/>
      <c r="BZ119" s="845"/>
      <c r="CA119" s="845">
        <v>22081860</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273811</v>
      </c>
      <c r="DH119" s="764"/>
      <c r="DI119" s="764"/>
      <c r="DJ119" s="764"/>
      <c r="DK119" s="765"/>
      <c r="DL119" s="766">
        <v>228040</v>
      </c>
      <c r="DM119" s="764"/>
      <c r="DN119" s="764"/>
      <c r="DO119" s="764"/>
      <c r="DP119" s="765"/>
      <c r="DQ119" s="766">
        <v>189704</v>
      </c>
      <c r="DR119" s="764"/>
      <c r="DS119" s="764"/>
      <c r="DT119" s="764"/>
      <c r="DU119" s="765"/>
      <c r="DV119" s="848">
        <v>2.2000000000000002</v>
      </c>
      <c r="DW119" s="849"/>
      <c r="DX119" s="849"/>
      <c r="DY119" s="849"/>
      <c r="DZ119" s="850"/>
    </row>
    <row r="120" spans="1:130" s="218" customFormat="1" ht="26.25" customHeight="1" x14ac:dyDescent="0.2">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9439822</v>
      </c>
      <c r="BR120" s="842"/>
      <c r="BS120" s="842"/>
      <c r="BT120" s="842"/>
      <c r="BU120" s="842"/>
      <c r="BV120" s="842">
        <v>9922412</v>
      </c>
      <c r="BW120" s="842"/>
      <c r="BX120" s="842"/>
      <c r="BY120" s="842"/>
      <c r="BZ120" s="842"/>
      <c r="CA120" s="842">
        <v>10081941</v>
      </c>
      <c r="CB120" s="842"/>
      <c r="CC120" s="842"/>
      <c r="CD120" s="842"/>
      <c r="CE120" s="842"/>
      <c r="CF120" s="866">
        <v>118.9</v>
      </c>
      <c r="CG120" s="867"/>
      <c r="CH120" s="867"/>
      <c r="CI120" s="867"/>
      <c r="CJ120" s="867"/>
      <c r="CK120" s="868" t="s">
        <v>447</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v>9352673</v>
      </c>
      <c r="DH120" s="842"/>
      <c r="DI120" s="842"/>
      <c r="DJ120" s="842"/>
      <c r="DK120" s="842"/>
      <c r="DL120" s="842">
        <v>8726029</v>
      </c>
      <c r="DM120" s="842"/>
      <c r="DN120" s="842"/>
      <c r="DO120" s="842"/>
      <c r="DP120" s="842"/>
      <c r="DQ120" s="842">
        <v>8067920</v>
      </c>
      <c r="DR120" s="842"/>
      <c r="DS120" s="842"/>
      <c r="DT120" s="842"/>
      <c r="DU120" s="842"/>
      <c r="DV120" s="843">
        <v>95.1</v>
      </c>
      <c r="DW120" s="843"/>
      <c r="DX120" s="843"/>
      <c r="DY120" s="843"/>
      <c r="DZ120" s="844"/>
    </row>
    <row r="121" spans="1:130" s="218" customFormat="1" ht="26.25" customHeight="1" x14ac:dyDescent="0.2">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v>977118</v>
      </c>
      <c r="BR121" s="817"/>
      <c r="BS121" s="817"/>
      <c r="BT121" s="817"/>
      <c r="BU121" s="817"/>
      <c r="BV121" s="817">
        <v>853994</v>
      </c>
      <c r="BW121" s="817"/>
      <c r="BX121" s="817"/>
      <c r="BY121" s="817"/>
      <c r="BZ121" s="817"/>
      <c r="CA121" s="817">
        <v>733644</v>
      </c>
      <c r="CB121" s="817"/>
      <c r="CC121" s="817"/>
      <c r="CD121" s="817"/>
      <c r="CE121" s="817"/>
      <c r="CF121" s="875">
        <v>8.6999999999999993</v>
      </c>
      <c r="CG121" s="876"/>
      <c r="CH121" s="876"/>
      <c r="CI121" s="876"/>
      <c r="CJ121" s="876"/>
      <c r="CK121" s="869"/>
      <c r="CL121" s="855"/>
      <c r="CM121" s="855"/>
      <c r="CN121" s="855"/>
      <c r="CO121" s="856"/>
      <c r="CP121" s="835" t="s">
        <v>392</v>
      </c>
      <c r="CQ121" s="836"/>
      <c r="CR121" s="836"/>
      <c r="CS121" s="836"/>
      <c r="CT121" s="836"/>
      <c r="CU121" s="836"/>
      <c r="CV121" s="836"/>
      <c r="CW121" s="836"/>
      <c r="CX121" s="836"/>
      <c r="CY121" s="836"/>
      <c r="CZ121" s="836"/>
      <c r="DA121" s="836"/>
      <c r="DB121" s="836"/>
      <c r="DC121" s="836"/>
      <c r="DD121" s="836"/>
      <c r="DE121" s="836"/>
      <c r="DF121" s="837"/>
      <c r="DG121" s="816">
        <v>214965</v>
      </c>
      <c r="DH121" s="817"/>
      <c r="DI121" s="817"/>
      <c r="DJ121" s="817"/>
      <c r="DK121" s="817"/>
      <c r="DL121" s="817">
        <v>142885</v>
      </c>
      <c r="DM121" s="817"/>
      <c r="DN121" s="817"/>
      <c r="DO121" s="817"/>
      <c r="DP121" s="817"/>
      <c r="DQ121" s="817">
        <v>106652</v>
      </c>
      <c r="DR121" s="817"/>
      <c r="DS121" s="817"/>
      <c r="DT121" s="817"/>
      <c r="DU121" s="817"/>
      <c r="DV121" s="794">
        <v>1.3</v>
      </c>
      <c r="DW121" s="794"/>
      <c r="DX121" s="794"/>
      <c r="DY121" s="794"/>
      <c r="DZ121" s="795"/>
    </row>
    <row r="122" spans="1:130" s="218" customFormat="1" ht="26.25" customHeight="1" x14ac:dyDescent="0.2">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14366491</v>
      </c>
      <c r="BR122" s="845"/>
      <c r="BS122" s="845"/>
      <c r="BT122" s="845"/>
      <c r="BU122" s="845"/>
      <c r="BV122" s="845">
        <v>13679076</v>
      </c>
      <c r="BW122" s="845"/>
      <c r="BX122" s="845"/>
      <c r="BY122" s="845"/>
      <c r="BZ122" s="845"/>
      <c r="CA122" s="845">
        <v>13577726</v>
      </c>
      <c r="CB122" s="845"/>
      <c r="CC122" s="845"/>
      <c r="CD122" s="845"/>
      <c r="CE122" s="845"/>
      <c r="CF122" s="846">
        <v>160.1</v>
      </c>
      <c r="CG122" s="847"/>
      <c r="CH122" s="847"/>
      <c r="CI122" s="847"/>
      <c r="CJ122" s="847"/>
      <c r="CK122" s="869"/>
      <c r="CL122" s="855"/>
      <c r="CM122" s="855"/>
      <c r="CN122" s="855"/>
      <c r="CO122" s="856"/>
      <c r="CP122" s="835" t="s">
        <v>390</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2">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451</v>
      </c>
      <c r="BP123" s="878"/>
      <c r="BQ123" s="832">
        <v>24783431</v>
      </c>
      <c r="BR123" s="833"/>
      <c r="BS123" s="833"/>
      <c r="BT123" s="833"/>
      <c r="BU123" s="833"/>
      <c r="BV123" s="833">
        <v>24455482</v>
      </c>
      <c r="BW123" s="833"/>
      <c r="BX123" s="833"/>
      <c r="BY123" s="833"/>
      <c r="BZ123" s="833"/>
      <c r="CA123" s="833">
        <v>24393311</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28397</v>
      </c>
      <c r="AB127" s="780"/>
      <c r="AC127" s="780"/>
      <c r="AD127" s="780"/>
      <c r="AE127" s="781"/>
      <c r="AF127" s="782">
        <v>25930</v>
      </c>
      <c r="AG127" s="780"/>
      <c r="AH127" s="780"/>
      <c r="AI127" s="780"/>
      <c r="AJ127" s="781"/>
      <c r="AK127" s="782">
        <v>23011</v>
      </c>
      <c r="AL127" s="780"/>
      <c r="AM127" s="780"/>
      <c r="AN127" s="780"/>
      <c r="AO127" s="781"/>
      <c r="AP127" s="824">
        <v>0.3</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98897</v>
      </c>
      <c r="AB128" s="801"/>
      <c r="AC128" s="801"/>
      <c r="AD128" s="801"/>
      <c r="AE128" s="802"/>
      <c r="AF128" s="803">
        <v>98919</v>
      </c>
      <c r="AG128" s="801"/>
      <c r="AH128" s="801"/>
      <c r="AI128" s="801"/>
      <c r="AJ128" s="802"/>
      <c r="AK128" s="803">
        <v>95579</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122</v>
      </c>
      <c r="BG128" s="787"/>
      <c r="BH128" s="787"/>
      <c r="BI128" s="787"/>
      <c r="BJ128" s="787"/>
      <c r="BK128" s="787"/>
      <c r="BL128" s="810"/>
      <c r="BM128" s="786">
        <v>13.34</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9627868</v>
      </c>
      <c r="AB129" s="780"/>
      <c r="AC129" s="780"/>
      <c r="AD129" s="780"/>
      <c r="AE129" s="781"/>
      <c r="AF129" s="782">
        <v>9715015</v>
      </c>
      <c r="AG129" s="780"/>
      <c r="AH129" s="780"/>
      <c r="AI129" s="780"/>
      <c r="AJ129" s="781"/>
      <c r="AK129" s="782">
        <v>9954342</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122</v>
      </c>
      <c r="BG129" s="771"/>
      <c r="BH129" s="771"/>
      <c r="BI129" s="771"/>
      <c r="BJ129" s="771"/>
      <c r="BK129" s="771"/>
      <c r="BL129" s="772"/>
      <c r="BM129" s="770">
        <v>18.34</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1565315</v>
      </c>
      <c r="AB130" s="780"/>
      <c r="AC130" s="780"/>
      <c r="AD130" s="780"/>
      <c r="AE130" s="781"/>
      <c r="AF130" s="782">
        <v>1537753</v>
      </c>
      <c r="AG130" s="780"/>
      <c r="AH130" s="780"/>
      <c r="AI130" s="780"/>
      <c r="AJ130" s="781"/>
      <c r="AK130" s="782">
        <v>1474455</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6.8</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8062553</v>
      </c>
      <c r="AB131" s="764"/>
      <c r="AC131" s="764"/>
      <c r="AD131" s="764"/>
      <c r="AE131" s="765"/>
      <c r="AF131" s="766">
        <v>8177262</v>
      </c>
      <c r="AG131" s="764"/>
      <c r="AH131" s="764"/>
      <c r="AI131" s="764"/>
      <c r="AJ131" s="765"/>
      <c r="AK131" s="766">
        <v>8479887</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7.355759398</v>
      </c>
      <c r="AB132" s="745"/>
      <c r="AC132" s="745"/>
      <c r="AD132" s="745"/>
      <c r="AE132" s="746"/>
      <c r="AF132" s="747">
        <v>6.95693742</v>
      </c>
      <c r="AG132" s="745"/>
      <c r="AH132" s="745"/>
      <c r="AI132" s="745"/>
      <c r="AJ132" s="746"/>
      <c r="AK132" s="747">
        <v>6.1641859139999999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7.4</v>
      </c>
      <c r="AB133" s="724"/>
      <c r="AC133" s="724"/>
      <c r="AD133" s="724"/>
      <c r="AE133" s="725"/>
      <c r="AF133" s="723">
        <v>7.1</v>
      </c>
      <c r="AG133" s="724"/>
      <c r="AH133" s="724"/>
      <c r="AI133" s="724"/>
      <c r="AJ133" s="725"/>
      <c r="AK133" s="723">
        <v>6.8</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dB47P1PzuqWUihI9G4CXGbU5M4mulpxOI8XLNf6HyoC/NOHDotkKNOaCstJyaUcNUX4j4M69c9zxrzu0MyowjA==" saltValue="aLrz0blMXD7wvrC9B01lt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B58" zoomScaleNormal="85" zoomScaleSheetLayoutView="100" workbookViewId="0">
      <selection activeCell="BD73" sqref="BD73"/>
    </sheetView>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477</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DxEzM2HTeGChIfqgT9Tfe+Of8SeJcvitFgNiyuE4oRkpqVbO72I6Yh6egA3DEaEYLjG74+UwJE6PVpi2oySrzQ==" saltValue="dqQi3g1ouUOyuOrp7kSfQ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W48"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tqHrWfO3XgBBvX96CjCRyY6YUj+HshS4ckfR6Dpc3lUPX9dCS1E1BnOoC2C111Bb4iuI1niFI1MVvQfgKHoEJw==" saltValue="dfvP1K+o6g93TTBW17wqN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480</v>
      </c>
      <c r="AP7" s="260"/>
      <c r="AQ7" s="261" t="s">
        <v>481</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482</v>
      </c>
      <c r="AQ8" s="267" t="s">
        <v>483</v>
      </c>
      <c r="AR8" s="268" t="s">
        <v>484</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485</v>
      </c>
      <c r="AL9" s="1131"/>
      <c r="AM9" s="1131"/>
      <c r="AN9" s="1132"/>
      <c r="AO9" s="269">
        <v>2676228</v>
      </c>
      <c r="AP9" s="269">
        <v>82282</v>
      </c>
      <c r="AQ9" s="270">
        <v>98214</v>
      </c>
      <c r="AR9" s="271">
        <v>-16.2</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486</v>
      </c>
      <c r="AL10" s="1131"/>
      <c r="AM10" s="1131"/>
      <c r="AN10" s="1132"/>
      <c r="AO10" s="272">
        <v>365541</v>
      </c>
      <c r="AP10" s="272">
        <v>11239</v>
      </c>
      <c r="AQ10" s="273">
        <v>8330</v>
      </c>
      <c r="AR10" s="274">
        <v>34.9</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487</v>
      </c>
      <c r="AL11" s="1131"/>
      <c r="AM11" s="1131"/>
      <c r="AN11" s="1132"/>
      <c r="AO11" s="272" t="s">
        <v>488</v>
      </c>
      <c r="AP11" s="272" t="s">
        <v>488</v>
      </c>
      <c r="AQ11" s="273">
        <v>2236</v>
      </c>
      <c r="AR11" s="274" t="s">
        <v>488</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489</v>
      </c>
      <c r="AL12" s="1131"/>
      <c r="AM12" s="1131"/>
      <c r="AN12" s="1132"/>
      <c r="AO12" s="272" t="s">
        <v>488</v>
      </c>
      <c r="AP12" s="272" t="s">
        <v>488</v>
      </c>
      <c r="AQ12" s="273">
        <v>12</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490</v>
      </c>
      <c r="AL13" s="1131"/>
      <c r="AM13" s="1131"/>
      <c r="AN13" s="1132"/>
      <c r="AO13" s="272">
        <v>78185</v>
      </c>
      <c r="AP13" s="272">
        <v>2404</v>
      </c>
      <c r="AQ13" s="273">
        <v>3111</v>
      </c>
      <c r="AR13" s="274">
        <v>-22.7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491</v>
      </c>
      <c r="AL14" s="1131"/>
      <c r="AM14" s="1131"/>
      <c r="AN14" s="1132"/>
      <c r="AO14" s="272">
        <v>63369</v>
      </c>
      <c r="AP14" s="272">
        <v>1948</v>
      </c>
      <c r="AQ14" s="273">
        <v>1882</v>
      </c>
      <c r="AR14" s="274">
        <v>3.5</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492</v>
      </c>
      <c r="AL15" s="1134"/>
      <c r="AM15" s="1134"/>
      <c r="AN15" s="1135"/>
      <c r="AO15" s="272">
        <v>-129984</v>
      </c>
      <c r="AP15" s="272">
        <v>-3996</v>
      </c>
      <c r="AQ15" s="273">
        <v>-6411</v>
      </c>
      <c r="AR15" s="274">
        <v>-37.700000000000003</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3053339</v>
      </c>
      <c r="AP16" s="272">
        <v>93877</v>
      </c>
      <c r="AQ16" s="273">
        <v>107373</v>
      </c>
      <c r="AR16" s="274">
        <v>-12.6</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497</v>
      </c>
      <c r="AL21" s="1137"/>
      <c r="AM21" s="1137"/>
      <c r="AN21" s="1138"/>
      <c r="AO21" s="285">
        <v>7.59</v>
      </c>
      <c r="AP21" s="286">
        <v>9.17</v>
      </c>
      <c r="AQ21" s="287">
        <v>-1.58</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498</v>
      </c>
      <c r="AL22" s="1137"/>
      <c r="AM22" s="1137"/>
      <c r="AN22" s="1138"/>
      <c r="AO22" s="290">
        <v>97.7</v>
      </c>
      <c r="AP22" s="291">
        <v>97.5</v>
      </c>
      <c r="AQ22" s="292">
        <v>0.2</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29" t="s">
        <v>499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 x14ac:dyDescent="0.2">
      <c r="A27" s="297"/>
      <c r="AO27" s="250"/>
      <c r="AP27" s="250"/>
      <c r="AQ27" s="250"/>
      <c r="AR27" s="250"/>
      <c r="AS27" s="250"/>
      <c r="AT27" s="250"/>
    </row>
    <row r="28" spans="1:46" ht="16.5"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480</v>
      </c>
      <c r="AP30" s="260"/>
      <c r="AQ30" s="261" t="s">
        <v>481</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502</v>
      </c>
      <c r="AL32" s="1121"/>
      <c r="AM32" s="1121"/>
      <c r="AN32" s="1122"/>
      <c r="AO32" s="300">
        <v>1428973</v>
      </c>
      <c r="AP32" s="300">
        <v>43935</v>
      </c>
      <c r="AQ32" s="301">
        <v>55954</v>
      </c>
      <c r="AR32" s="302">
        <v>-21.5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503</v>
      </c>
      <c r="AL33" s="1121"/>
      <c r="AM33" s="1121"/>
      <c r="AN33" s="1122"/>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504</v>
      </c>
      <c r="AL34" s="1121"/>
      <c r="AM34" s="1121"/>
      <c r="AN34" s="1122"/>
      <c r="AO34" s="300" t="s">
        <v>488</v>
      </c>
      <c r="AP34" s="300" t="s">
        <v>488</v>
      </c>
      <c r="AQ34" s="301">
        <v>1</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505</v>
      </c>
      <c r="AL35" s="1121"/>
      <c r="AM35" s="1121"/>
      <c r="AN35" s="1122"/>
      <c r="AO35" s="300">
        <v>600942</v>
      </c>
      <c r="AP35" s="300">
        <v>18476</v>
      </c>
      <c r="AQ35" s="301">
        <v>17691</v>
      </c>
      <c r="AR35" s="302">
        <v>4.4000000000000004</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506</v>
      </c>
      <c r="AL36" s="1121"/>
      <c r="AM36" s="1121"/>
      <c r="AN36" s="1122"/>
      <c r="AO36" s="300">
        <v>39824</v>
      </c>
      <c r="AP36" s="300">
        <v>1224</v>
      </c>
      <c r="AQ36" s="301">
        <v>2603</v>
      </c>
      <c r="AR36" s="302">
        <v>-53</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507</v>
      </c>
      <c r="AL37" s="1121"/>
      <c r="AM37" s="1121"/>
      <c r="AN37" s="1122"/>
      <c r="AO37" s="300">
        <v>23011</v>
      </c>
      <c r="AP37" s="300">
        <v>707</v>
      </c>
      <c r="AQ37" s="301">
        <v>579</v>
      </c>
      <c r="AR37" s="302">
        <v>22.1</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508</v>
      </c>
      <c r="AL38" s="1124"/>
      <c r="AM38" s="1124"/>
      <c r="AN38" s="1125"/>
      <c r="AO38" s="303" t="s">
        <v>488</v>
      </c>
      <c r="AP38" s="303" t="s">
        <v>488</v>
      </c>
      <c r="AQ38" s="304">
        <v>4</v>
      </c>
      <c r="AR38" s="292" t="s">
        <v>488</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509</v>
      </c>
      <c r="AL39" s="1124"/>
      <c r="AM39" s="1124"/>
      <c r="AN39" s="1125"/>
      <c r="AO39" s="300">
        <v>-95579</v>
      </c>
      <c r="AP39" s="300">
        <v>-2939</v>
      </c>
      <c r="AQ39" s="301">
        <v>-4663</v>
      </c>
      <c r="AR39" s="302">
        <v>-37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510</v>
      </c>
      <c r="AL40" s="1121"/>
      <c r="AM40" s="1121"/>
      <c r="AN40" s="1122"/>
      <c r="AO40" s="300">
        <v>-1474455</v>
      </c>
      <c r="AP40" s="300">
        <v>-45333</v>
      </c>
      <c r="AQ40" s="301">
        <v>-48945</v>
      </c>
      <c r="AR40" s="302">
        <v>-7.4</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522716</v>
      </c>
      <c r="AP41" s="300">
        <v>16071</v>
      </c>
      <c r="AQ41" s="301">
        <v>23225</v>
      </c>
      <c r="AR41" s="302">
        <v>-30.8</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480</v>
      </c>
      <c r="AN49" s="1115" t="s">
        <v>513</v>
      </c>
      <c r="AO49" s="1116"/>
      <c r="AP49" s="1116"/>
      <c r="AQ49" s="1116"/>
      <c r="AR49" s="1117"/>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514</v>
      </c>
      <c r="AO50" s="317" t="s">
        <v>515</v>
      </c>
      <c r="AP50" s="318" t="s">
        <v>516</v>
      </c>
      <c r="AQ50" s="319" t="s">
        <v>517</v>
      </c>
      <c r="AR50" s="320" t="s">
        <v>518</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1490346</v>
      </c>
      <c r="AN51" s="322">
        <v>43879</v>
      </c>
      <c r="AO51" s="323">
        <v>-8.3000000000000007</v>
      </c>
      <c r="AP51" s="324">
        <v>76347</v>
      </c>
      <c r="AQ51" s="325">
        <v>2.4</v>
      </c>
      <c r="AR51" s="326">
        <v>-10.7</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1232252</v>
      </c>
      <c r="AN52" s="330">
        <v>36280</v>
      </c>
      <c r="AO52" s="331">
        <v>-2.8</v>
      </c>
      <c r="AP52" s="332">
        <v>41762</v>
      </c>
      <c r="AQ52" s="333">
        <v>0.5</v>
      </c>
      <c r="AR52" s="334">
        <v>-3.3</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1016868</v>
      </c>
      <c r="AN53" s="322">
        <v>30258</v>
      </c>
      <c r="AO53" s="323">
        <v>-31</v>
      </c>
      <c r="AP53" s="324">
        <v>69604</v>
      </c>
      <c r="AQ53" s="325">
        <v>-8.8000000000000007</v>
      </c>
      <c r="AR53" s="326">
        <v>-22.2</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721397</v>
      </c>
      <c r="AN54" s="330">
        <v>21466</v>
      </c>
      <c r="AO54" s="331">
        <v>-40.799999999999997</v>
      </c>
      <c r="AP54" s="332">
        <v>36247</v>
      </c>
      <c r="AQ54" s="333">
        <v>-13.2</v>
      </c>
      <c r="AR54" s="334">
        <v>-27.6</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999092</v>
      </c>
      <c r="AN55" s="322">
        <v>29929</v>
      </c>
      <c r="AO55" s="323">
        <v>-1.1000000000000001</v>
      </c>
      <c r="AP55" s="324">
        <v>68410</v>
      </c>
      <c r="AQ55" s="325">
        <v>-1.7</v>
      </c>
      <c r="AR55" s="326">
        <v>0.6</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819206</v>
      </c>
      <c r="AN56" s="330">
        <v>24540</v>
      </c>
      <c r="AO56" s="331">
        <v>14.3</v>
      </c>
      <c r="AP56" s="332">
        <v>35086</v>
      </c>
      <c r="AQ56" s="333">
        <v>-3.2</v>
      </c>
      <c r="AR56" s="334">
        <v>17.5</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1257866</v>
      </c>
      <c r="AN57" s="322">
        <v>38132</v>
      </c>
      <c r="AO57" s="323">
        <v>27.4</v>
      </c>
      <c r="AP57" s="324">
        <v>73019</v>
      </c>
      <c r="AQ57" s="325">
        <v>6.7</v>
      </c>
      <c r="AR57" s="326">
        <v>20.7</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968389</v>
      </c>
      <c r="AN58" s="330">
        <v>29357</v>
      </c>
      <c r="AO58" s="331">
        <v>19.600000000000001</v>
      </c>
      <c r="AP58" s="332">
        <v>39427</v>
      </c>
      <c r="AQ58" s="333">
        <v>12.4</v>
      </c>
      <c r="AR58" s="334">
        <v>7.2</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2124482</v>
      </c>
      <c r="AN59" s="322">
        <v>65318</v>
      </c>
      <c r="AO59" s="323">
        <v>71.3</v>
      </c>
      <c r="AP59" s="324">
        <v>76590</v>
      </c>
      <c r="AQ59" s="325">
        <v>4.9000000000000004</v>
      </c>
      <c r="AR59" s="326">
        <v>66.400000000000006</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1392755</v>
      </c>
      <c r="AN60" s="330">
        <v>42821</v>
      </c>
      <c r="AO60" s="331">
        <v>45.9</v>
      </c>
      <c r="AP60" s="332">
        <v>42387</v>
      </c>
      <c r="AQ60" s="333">
        <v>7.5</v>
      </c>
      <c r="AR60" s="334">
        <v>38.4</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1377731</v>
      </c>
      <c r="AN61" s="337">
        <v>41503</v>
      </c>
      <c r="AO61" s="338">
        <v>11.7</v>
      </c>
      <c r="AP61" s="339">
        <v>72794</v>
      </c>
      <c r="AQ61" s="340">
        <v>0.7</v>
      </c>
      <c r="AR61" s="326">
        <v>11</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1026800</v>
      </c>
      <c r="AN62" s="330">
        <v>30893</v>
      </c>
      <c r="AO62" s="331">
        <v>7.2</v>
      </c>
      <c r="AP62" s="332">
        <v>38982</v>
      </c>
      <c r="AQ62" s="333">
        <v>0.8</v>
      </c>
      <c r="AR62" s="334">
        <v>6.4</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G0ysjxd1tWSqyN6fgDu5GujLed/mZA+TXAM4ex5X5rCOMym59Ile/6AcfW9ab7zYImuqjIDmh9ifZadQB84fYg==" saltValue="wBNXZbbVNCU0m77GFBCtr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210TKBCtFaulLMBEZ5xDF7OpwmC9NqOF8tu80axrhjwRty8o+9vwdoKtq0z6CjqBNP4DeOPfAmVIj6QcnbxLVQ==" saltValue="kandd8grJookmXf6xwBs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9"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K19ArVqxrgXdhvYekgPI2FQEJZbFINNLNfD2lZl5pq3tIVsBu81BU8LDhu77NxCk9GnMLUCODU+Tsl3wiBhf1A==" saltValue="aZiTRdLvFhW1b6DrF7rN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39" t="s">
        <v>3</v>
      </c>
      <c r="D47" s="1139"/>
      <c r="E47" s="1140"/>
      <c r="F47" s="11">
        <v>62.82</v>
      </c>
      <c r="G47" s="12">
        <v>60.05</v>
      </c>
      <c r="H47" s="12">
        <v>60.84</v>
      </c>
      <c r="I47" s="12">
        <v>58.92</v>
      </c>
      <c r="J47" s="13">
        <v>56.19</v>
      </c>
    </row>
    <row r="48" spans="2:10" ht="57.75" customHeight="1" x14ac:dyDescent="0.2">
      <c r="B48" s="14"/>
      <c r="C48" s="1141" t="s">
        <v>4</v>
      </c>
      <c r="D48" s="1141"/>
      <c r="E48" s="1142"/>
      <c r="F48" s="15">
        <v>11.47</v>
      </c>
      <c r="G48" s="16">
        <v>12.87</v>
      </c>
      <c r="H48" s="16">
        <v>14.61</v>
      </c>
      <c r="I48" s="16">
        <v>11.16</v>
      </c>
      <c r="J48" s="17">
        <v>8.76</v>
      </c>
    </row>
    <row r="49" spans="2:10" ht="57.75" customHeight="1" thickBot="1" x14ac:dyDescent="0.25">
      <c r="B49" s="18"/>
      <c r="C49" s="1143" t="s">
        <v>5</v>
      </c>
      <c r="D49" s="1143"/>
      <c r="E49" s="1144"/>
      <c r="F49" s="19" t="s">
        <v>532</v>
      </c>
      <c r="G49" s="20" t="s">
        <v>533</v>
      </c>
      <c r="H49" s="20" t="s">
        <v>534</v>
      </c>
      <c r="I49" s="20" t="s">
        <v>535</v>
      </c>
      <c r="J49" s="21" t="s">
        <v>536</v>
      </c>
    </row>
    <row r="50" spans="2:10" ht="13" x14ac:dyDescent="0.2"/>
  </sheetData>
  <sheetProtection algorithmName="SHA-512" hashValue="F/c1j3lssr+jEUXq+WGkHHPHCm6o9TbvtVrLWLp/3GPf7zM7Q2z5pd2BjE5TG3OZZg7QEco+YSYfg0hKYSfzBA==" saltValue="Bqv7xwuMu+uxRGkrLmG1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D3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51" t="s">
        <v>537</v>
      </c>
      <c r="D34" s="1151"/>
      <c r="E34" s="1152"/>
      <c r="F34" s="32">
        <v>13.69</v>
      </c>
      <c r="G34" s="33">
        <v>13.53</v>
      </c>
      <c r="H34" s="33">
        <v>13.65</v>
      </c>
      <c r="I34" s="33">
        <v>13</v>
      </c>
      <c r="J34" s="34">
        <v>11.6</v>
      </c>
      <c r="K34" s="22"/>
      <c r="L34" s="22"/>
      <c r="M34" s="22"/>
      <c r="N34" s="22"/>
      <c r="O34" s="22"/>
      <c r="P34" s="22"/>
    </row>
    <row r="35" spans="1:16" ht="39" customHeight="1" x14ac:dyDescent="0.2">
      <c r="A35" s="22"/>
      <c r="B35" s="35"/>
      <c r="C35" s="1145" t="s">
        <v>538</v>
      </c>
      <c r="D35" s="1146"/>
      <c r="E35" s="1147"/>
      <c r="F35" s="36">
        <v>11.41</v>
      </c>
      <c r="G35" s="37">
        <v>12.83</v>
      </c>
      <c r="H35" s="37">
        <v>14.56</v>
      </c>
      <c r="I35" s="37">
        <v>11.12</v>
      </c>
      <c r="J35" s="38">
        <v>8.76</v>
      </c>
      <c r="K35" s="22"/>
      <c r="L35" s="22"/>
      <c r="M35" s="22"/>
      <c r="N35" s="22"/>
      <c r="O35" s="22"/>
      <c r="P35" s="22"/>
    </row>
    <row r="36" spans="1:16" ht="39" customHeight="1" x14ac:dyDescent="0.2">
      <c r="A36" s="22"/>
      <c r="B36" s="35"/>
      <c r="C36" s="1145" t="s">
        <v>539</v>
      </c>
      <c r="D36" s="1146"/>
      <c r="E36" s="1147"/>
      <c r="F36" s="36">
        <v>6.06</v>
      </c>
      <c r="G36" s="37">
        <v>6.17</v>
      </c>
      <c r="H36" s="37">
        <v>6.51</v>
      </c>
      <c r="I36" s="37">
        <v>3.68</v>
      </c>
      <c r="J36" s="38">
        <v>3.06</v>
      </c>
      <c r="K36" s="22"/>
      <c r="L36" s="22"/>
      <c r="M36" s="22"/>
      <c r="N36" s="22"/>
      <c r="O36" s="22"/>
      <c r="P36" s="22"/>
    </row>
    <row r="37" spans="1:16" ht="39" customHeight="1" x14ac:dyDescent="0.2">
      <c r="A37" s="22"/>
      <c r="B37" s="35"/>
      <c r="C37" s="1145" t="s">
        <v>540</v>
      </c>
      <c r="D37" s="1146"/>
      <c r="E37" s="1147"/>
      <c r="F37" s="36">
        <v>2.74</v>
      </c>
      <c r="G37" s="37">
        <v>3.1</v>
      </c>
      <c r="H37" s="37">
        <v>3.43</v>
      </c>
      <c r="I37" s="37">
        <v>2.65</v>
      </c>
      <c r="J37" s="38">
        <v>2.0699999999999998</v>
      </c>
      <c r="K37" s="22"/>
      <c r="L37" s="22"/>
      <c r="M37" s="22"/>
      <c r="N37" s="22"/>
      <c r="O37" s="22"/>
      <c r="P37" s="22"/>
    </row>
    <row r="38" spans="1:16" ht="39" customHeight="1" x14ac:dyDescent="0.2">
      <c r="A38" s="22"/>
      <c r="B38" s="35"/>
      <c r="C38" s="1145" t="s">
        <v>541</v>
      </c>
      <c r="D38" s="1146"/>
      <c r="E38" s="1147"/>
      <c r="F38" s="36">
        <v>0.8</v>
      </c>
      <c r="G38" s="37">
        <v>1.17</v>
      </c>
      <c r="H38" s="37">
        <v>1.75</v>
      </c>
      <c r="I38" s="37">
        <v>2.11</v>
      </c>
      <c r="J38" s="38">
        <v>1.87</v>
      </c>
      <c r="K38" s="22"/>
      <c r="L38" s="22"/>
      <c r="M38" s="22"/>
      <c r="N38" s="22"/>
      <c r="O38" s="22"/>
      <c r="P38" s="22"/>
    </row>
    <row r="39" spans="1:16" ht="39" customHeight="1" x14ac:dyDescent="0.2">
      <c r="A39" s="22"/>
      <c r="B39" s="35"/>
      <c r="C39" s="1145" t="s">
        <v>542</v>
      </c>
      <c r="D39" s="1146"/>
      <c r="E39" s="1147"/>
      <c r="F39" s="36">
        <v>0</v>
      </c>
      <c r="G39" s="37">
        <v>0</v>
      </c>
      <c r="H39" s="37">
        <v>0</v>
      </c>
      <c r="I39" s="37">
        <v>0</v>
      </c>
      <c r="J39" s="38">
        <v>0</v>
      </c>
      <c r="K39" s="22"/>
      <c r="L39" s="22"/>
      <c r="M39" s="22"/>
      <c r="N39" s="22"/>
      <c r="O39" s="22"/>
      <c r="P39" s="22"/>
    </row>
    <row r="40" spans="1:16" ht="39" customHeight="1" x14ac:dyDescent="0.2">
      <c r="A40" s="22"/>
      <c r="B40" s="35"/>
      <c r="C40" s="1145" t="s">
        <v>543</v>
      </c>
      <c r="D40" s="1146"/>
      <c r="E40" s="1147"/>
      <c r="F40" s="36">
        <v>0.02</v>
      </c>
      <c r="G40" s="37">
        <v>0</v>
      </c>
      <c r="H40" s="37">
        <v>0.04</v>
      </c>
      <c r="I40" s="37">
        <v>0.03</v>
      </c>
      <c r="J40" s="38">
        <v>0</v>
      </c>
      <c r="K40" s="22"/>
      <c r="L40" s="22"/>
      <c r="M40" s="22"/>
      <c r="N40" s="22"/>
      <c r="O40" s="22"/>
      <c r="P40" s="22"/>
    </row>
    <row r="41" spans="1:16" ht="39" customHeight="1" x14ac:dyDescent="0.2">
      <c r="A41" s="22"/>
      <c r="B41" s="35"/>
      <c r="C41" s="1145" t="s">
        <v>544</v>
      </c>
      <c r="D41" s="1146"/>
      <c r="E41" s="1147"/>
      <c r="F41" s="36">
        <v>0</v>
      </c>
      <c r="G41" s="37">
        <v>0</v>
      </c>
      <c r="H41" s="37">
        <v>0</v>
      </c>
      <c r="I41" s="37">
        <v>0</v>
      </c>
      <c r="J41" s="38">
        <v>0</v>
      </c>
      <c r="K41" s="22"/>
      <c r="L41" s="22"/>
      <c r="M41" s="22"/>
      <c r="N41" s="22"/>
      <c r="O41" s="22"/>
      <c r="P41" s="22"/>
    </row>
    <row r="42" spans="1:16" ht="39" customHeight="1" x14ac:dyDescent="0.2">
      <c r="A42" s="22"/>
      <c r="B42" s="39"/>
      <c r="C42" s="1145" t="s">
        <v>545</v>
      </c>
      <c r="D42" s="1146"/>
      <c r="E42" s="1147"/>
      <c r="F42" s="36" t="s">
        <v>488</v>
      </c>
      <c r="G42" s="37" t="s">
        <v>488</v>
      </c>
      <c r="H42" s="37" t="s">
        <v>488</v>
      </c>
      <c r="I42" s="37" t="s">
        <v>488</v>
      </c>
      <c r="J42" s="38" t="s">
        <v>488</v>
      </c>
      <c r="K42" s="22"/>
      <c r="L42" s="22"/>
      <c r="M42" s="22"/>
      <c r="N42" s="22"/>
      <c r="O42" s="22"/>
      <c r="P42" s="22"/>
    </row>
    <row r="43" spans="1:16" ht="39" customHeight="1" thickBot="1" x14ac:dyDescent="0.25">
      <c r="A43" s="22"/>
      <c r="B43" s="40"/>
      <c r="C43" s="1148" t="s">
        <v>546</v>
      </c>
      <c r="D43" s="1149"/>
      <c r="E43" s="1150"/>
      <c r="F43" s="41">
        <v>0.02</v>
      </c>
      <c r="G43" s="42">
        <v>0.02</v>
      </c>
      <c r="H43" s="42">
        <v>0</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syNi52mo5KmPjsybPQco6ygAQUtex1XqgHCwVhNQ6pSlCvS0tFiAXtbFHQdHocttBKcLSugSs4A9WDwBuvHbg==" saltValue="cKSHV61sl7+TL9Pz2hYN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D32" zoomScaleSheetLayoutView="55" workbookViewId="0">
      <selection activeCell="S55" sqref="S55"/>
    </sheetView>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1430</v>
      </c>
      <c r="L45" s="60">
        <v>1431</v>
      </c>
      <c r="M45" s="60">
        <v>1500</v>
      </c>
      <c r="N45" s="60">
        <v>1503</v>
      </c>
      <c r="O45" s="61">
        <v>1429</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x14ac:dyDescent="0.2">
      <c r="A48" s="48"/>
      <c r="B48" s="1178"/>
      <c r="C48" s="1179"/>
      <c r="D48" s="62"/>
      <c r="E48" s="1155" t="s">
        <v>13</v>
      </c>
      <c r="F48" s="1155"/>
      <c r="G48" s="1155"/>
      <c r="H48" s="1155"/>
      <c r="I48" s="1155"/>
      <c r="J48" s="1156"/>
      <c r="K48" s="63">
        <v>721</v>
      </c>
      <c r="L48" s="64">
        <v>689</v>
      </c>
      <c r="M48" s="64">
        <v>655</v>
      </c>
      <c r="N48" s="64">
        <v>611</v>
      </c>
      <c r="O48" s="65">
        <v>601</v>
      </c>
      <c r="P48" s="48"/>
      <c r="Q48" s="48"/>
      <c r="R48" s="48"/>
      <c r="S48" s="48"/>
      <c r="T48" s="48"/>
      <c r="U48" s="48"/>
    </row>
    <row r="49" spans="1:21" ht="30.75" customHeight="1" x14ac:dyDescent="0.2">
      <c r="A49" s="48"/>
      <c r="B49" s="1178"/>
      <c r="C49" s="1179"/>
      <c r="D49" s="62"/>
      <c r="E49" s="1155" t="s">
        <v>14</v>
      </c>
      <c r="F49" s="1155"/>
      <c r="G49" s="1155"/>
      <c r="H49" s="1155"/>
      <c r="I49" s="1155"/>
      <c r="J49" s="1156"/>
      <c r="K49" s="63">
        <v>80</v>
      </c>
      <c r="L49" s="64">
        <v>77</v>
      </c>
      <c r="M49" s="64">
        <v>74</v>
      </c>
      <c r="N49" s="64">
        <v>66</v>
      </c>
      <c r="O49" s="65">
        <v>40</v>
      </c>
      <c r="P49" s="48"/>
      <c r="Q49" s="48"/>
      <c r="R49" s="48"/>
      <c r="S49" s="48"/>
      <c r="T49" s="48"/>
      <c r="U49" s="48"/>
    </row>
    <row r="50" spans="1:21" ht="30.75" customHeight="1" x14ac:dyDescent="0.2">
      <c r="A50" s="48"/>
      <c r="B50" s="1178"/>
      <c r="C50" s="1179"/>
      <c r="D50" s="62"/>
      <c r="E50" s="1155" t="s">
        <v>15</v>
      </c>
      <c r="F50" s="1155"/>
      <c r="G50" s="1155"/>
      <c r="H50" s="1155"/>
      <c r="I50" s="1155"/>
      <c r="J50" s="1156"/>
      <c r="K50" s="63">
        <v>39</v>
      </c>
      <c r="L50" s="64">
        <v>33</v>
      </c>
      <c r="M50" s="64">
        <v>28</v>
      </c>
      <c r="N50" s="64">
        <v>26</v>
      </c>
      <c r="O50" s="65">
        <v>23</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488</v>
      </c>
      <c r="L51" s="64" t="s">
        <v>488</v>
      </c>
      <c r="M51" s="64" t="s">
        <v>488</v>
      </c>
      <c r="N51" s="64" t="s">
        <v>488</v>
      </c>
      <c r="O51" s="65" t="s">
        <v>488</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1642</v>
      </c>
      <c r="L52" s="64">
        <v>1638</v>
      </c>
      <c r="M52" s="64">
        <v>1664</v>
      </c>
      <c r="N52" s="64">
        <v>1637</v>
      </c>
      <c r="O52" s="65">
        <v>1571</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628</v>
      </c>
      <c r="L53" s="69">
        <v>592</v>
      </c>
      <c r="M53" s="69">
        <v>593</v>
      </c>
      <c r="N53" s="69">
        <v>569</v>
      </c>
      <c r="O53" s="70">
        <v>522</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zea028Du3b93yg4F0/63kuD8s1u4a4myyqXwcDcbfNuF/WG5Y+KkIgDz3+koppyPd3m0IC1o+MHeQoQKxueEQ==" saltValue="bBkQtLqi5ka3Zn70LdFJQ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33" zoomScaleSheetLayoutView="100" workbookViewId="0">
      <selection activeCell="M50" sqref="M50:M52"/>
    </sheetView>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196" t="s">
        <v>30</v>
      </c>
      <c r="C41" s="1197"/>
      <c r="D41" s="105"/>
      <c r="E41" s="1198" t="s">
        <v>31</v>
      </c>
      <c r="F41" s="1198"/>
      <c r="G41" s="1198"/>
      <c r="H41" s="1199"/>
      <c r="I41" s="343">
        <v>12927</v>
      </c>
      <c r="J41" s="344">
        <v>12835</v>
      </c>
      <c r="K41" s="344">
        <v>12101</v>
      </c>
      <c r="L41" s="344">
        <v>11605</v>
      </c>
      <c r="M41" s="345">
        <v>11984</v>
      </c>
    </row>
    <row r="42" spans="2:13" ht="27.75" customHeight="1" x14ac:dyDescent="0.2">
      <c r="B42" s="1186"/>
      <c r="C42" s="1187"/>
      <c r="D42" s="106"/>
      <c r="E42" s="1190" t="s">
        <v>32</v>
      </c>
      <c r="F42" s="1190"/>
      <c r="G42" s="1190"/>
      <c r="H42" s="1191"/>
      <c r="I42" s="346">
        <v>338</v>
      </c>
      <c r="J42" s="347">
        <v>318</v>
      </c>
      <c r="K42" s="347">
        <v>274</v>
      </c>
      <c r="L42" s="347">
        <v>228</v>
      </c>
      <c r="M42" s="348">
        <v>190</v>
      </c>
    </row>
    <row r="43" spans="2:13" ht="27.75" customHeight="1" x14ac:dyDescent="0.2">
      <c r="B43" s="1186"/>
      <c r="C43" s="1187"/>
      <c r="D43" s="106"/>
      <c r="E43" s="1190" t="s">
        <v>33</v>
      </c>
      <c r="F43" s="1190"/>
      <c r="G43" s="1190"/>
      <c r="H43" s="1191"/>
      <c r="I43" s="346">
        <v>9580</v>
      </c>
      <c r="J43" s="347">
        <v>7949</v>
      </c>
      <c r="K43" s="347">
        <v>9568</v>
      </c>
      <c r="L43" s="347">
        <v>8869</v>
      </c>
      <c r="M43" s="348">
        <v>8175</v>
      </c>
    </row>
    <row r="44" spans="2:13" ht="27.75" customHeight="1" x14ac:dyDescent="0.2">
      <c r="B44" s="1186"/>
      <c r="C44" s="1187"/>
      <c r="D44" s="106"/>
      <c r="E44" s="1190" t="s">
        <v>34</v>
      </c>
      <c r="F44" s="1190"/>
      <c r="G44" s="1190"/>
      <c r="H44" s="1191"/>
      <c r="I44" s="346">
        <v>313</v>
      </c>
      <c r="J44" s="347">
        <v>235</v>
      </c>
      <c r="K44" s="347">
        <v>178</v>
      </c>
      <c r="L44" s="347">
        <v>113</v>
      </c>
      <c r="M44" s="348">
        <v>188</v>
      </c>
    </row>
    <row r="45" spans="2:13" ht="27.75" customHeight="1" x14ac:dyDescent="0.2">
      <c r="B45" s="1186"/>
      <c r="C45" s="1187"/>
      <c r="D45" s="106"/>
      <c r="E45" s="1190" t="s">
        <v>35</v>
      </c>
      <c r="F45" s="1190"/>
      <c r="G45" s="1190"/>
      <c r="H45" s="1191"/>
      <c r="I45" s="346">
        <v>1582</v>
      </c>
      <c r="J45" s="347">
        <v>1554</v>
      </c>
      <c r="K45" s="347">
        <v>1519</v>
      </c>
      <c r="L45" s="347">
        <v>1863</v>
      </c>
      <c r="M45" s="348">
        <v>1546</v>
      </c>
    </row>
    <row r="46" spans="2:13" ht="27.75" customHeight="1" x14ac:dyDescent="0.2">
      <c r="B46" s="1186"/>
      <c r="C46" s="1187"/>
      <c r="D46" s="107"/>
      <c r="E46" s="1190" t="s">
        <v>36</v>
      </c>
      <c r="F46" s="1190"/>
      <c r="G46" s="1190"/>
      <c r="H46" s="1191"/>
      <c r="I46" s="346" t="s">
        <v>488</v>
      </c>
      <c r="J46" s="347" t="s">
        <v>488</v>
      </c>
      <c r="K46" s="347" t="s">
        <v>488</v>
      </c>
      <c r="L46" s="347" t="s">
        <v>488</v>
      </c>
      <c r="M46" s="348" t="s">
        <v>488</v>
      </c>
    </row>
    <row r="47" spans="2:13" ht="27.75" customHeight="1" x14ac:dyDescent="0.2">
      <c r="B47" s="1186"/>
      <c r="C47" s="1187"/>
      <c r="D47" s="108"/>
      <c r="E47" s="1200" t="s">
        <v>37</v>
      </c>
      <c r="F47" s="1201"/>
      <c r="G47" s="1201"/>
      <c r="H47" s="1202"/>
      <c r="I47" s="346" t="s">
        <v>488</v>
      </c>
      <c r="J47" s="347" t="s">
        <v>488</v>
      </c>
      <c r="K47" s="347" t="s">
        <v>488</v>
      </c>
      <c r="L47" s="347" t="s">
        <v>488</v>
      </c>
      <c r="M47" s="348" t="s">
        <v>488</v>
      </c>
    </row>
    <row r="48" spans="2:13" ht="27.75" customHeight="1" x14ac:dyDescent="0.2">
      <c r="B48" s="1186"/>
      <c r="C48" s="1187"/>
      <c r="D48" s="106"/>
      <c r="E48" s="1190" t="s">
        <v>38</v>
      </c>
      <c r="F48" s="1190"/>
      <c r="G48" s="1190"/>
      <c r="H48" s="1191"/>
      <c r="I48" s="346" t="s">
        <v>488</v>
      </c>
      <c r="J48" s="347" t="s">
        <v>488</v>
      </c>
      <c r="K48" s="347" t="s">
        <v>488</v>
      </c>
      <c r="L48" s="347" t="s">
        <v>488</v>
      </c>
      <c r="M48" s="348" t="s">
        <v>488</v>
      </c>
    </row>
    <row r="49" spans="2:13" ht="27.75" customHeight="1" x14ac:dyDescent="0.2">
      <c r="B49" s="1188"/>
      <c r="C49" s="1189"/>
      <c r="D49" s="106"/>
      <c r="E49" s="1190" t="s">
        <v>39</v>
      </c>
      <c r="F49" s="1190"/>
      <c r="G49" s="1190"/>
      <c r="H49" s="1191"/>
      <c r="I49" s="346" t="s">
        <v>488</v>
      </c>
      <c r="J49" s="347" t="s">
        <v>488</v>
      </c>
      <c r="K49" s="347" t="s">
        <v>488</v>
      </c>
      <c r="L49" s="347" t="s">
        <v>488</v>
      </c>
      <c r="M49" s="348" t="s">
        <v>488</v>
      </c>
    </row>
    <row r="50" spans="2:13" ht="27.75" customHeight="1" x14ac:dyDescent="0.2">
      <c r="B50" s="1184" t="s">
        <v>40</v>
      </c>
      <c r="C50" s="1185"/>
      <c r="D50" s="109"/>
      <c r="E50" s="1190" t="s">
        <v>41</v>
      </c>
      <c r="F50" s="1190"/>
      <c r="G50" s="1190"/>
      <c r="H50" s="1191"/>
      <c r="I50" s="346">
        <v>8755</v>
      </c>
      <c r="J50" s="347">
        <v>9133</v>
      </c>
      <c r="K50" s="347">
        <v>9440</v>
      </c>
      <c r="L50" s="347">
        <v>9922</v>
      </c>
      <c r="M50" s="348">
        <v>10082</v>
      </c>
    </row>
    <row r="51" spans="2:13" ht="27.75" customHeight="1" x14ac:dyDescent="0.2">
      <c r="B51" s="1186"/>
      <c r="C51" s="1187"/>
      <c r="D51" s="106"/>
      <c r="E51" s="1190" t="s">
        <v>42</v>
      </c>
      <c r="F51" s="1190"/>
      <c r="G51" s="1190"/>
      <c r="H51" s="1191"/>
      <c r="I51" s="346">
        <v>1165</v>
      </c>
      <c r="J51" s="347">
        <v>1101</v>
      </c>
      <c r="K51" s="347">
        <v>977</v>
      </c>
      <c r="L51" s="347">
        <v>854</v>
      </c>
      <c r="M51" s="348">
        <v>734</v>
      </c>
    </row>
    <row r="52" spans="2:13" ht="27.75" customHeight="1" x14ac:dyDescent="0.2">
      <c r="B52" s="1188"/>
      <c r="C52" s="1189"/>
      <c r="D52" s="106"/>
      <c r="E52" s="1190" t="s">
        <v>43</v>
      </c>
      <c r="F52" s="1190"/>
      <c r="G52" s="1190"/>
      <c r="H52" s="1191"/>
      <c r="I52" s="346">
        <v>15787</v>
      </c>
      <c r="J52" s="347">
        <v>15285</v>
      </c>
      <c r="K52" s="347">
        <v>14366</v>
      </c>
      <c r="L52" s="347">
        <v>13679</v>
      </c>
      <c r="M52" s="348">
        <v>13578</v>
      </c>
    </row>
    <row r="53" spans="2:13" ht="27.75" customHeight="1" thickBot="1" x14ac:dyDescent="0.25">
      <c r="B53" s="1192" t="s">
        <v>19</v>
      </c>
      <c r="C53" s="1193"/>
      <c r="D53" s="110"/>
      <c r="E53" s="1194" t="s">
        <v>44</v>
      </c>
      <c r="F53" s="1194"/>
      <c r="G53" s="1194"/>
      <c r="H53" s="1195"/>
      <c r="I53" s="349">
        <v>-967</v>
      </c>
      <c r="J53" s="350">
        <v>-2630</v>
      </c>
      <c r="K53" s="350">
        <v>-1144</v>
      </c>
      <c r="L53" s="350">
        <v>-1778</v>
      </c>
      <c r="M53" s="351">
        <v>-2311</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S9zmGYh2EaFMZB89iPq/iAU5ahIEqO3ojEG1AjNYNy05BSKZYHb9PPjVH35eh6LNefFhjOAkQIZXKzcdHeijfA==" saltValue="Vd+MJTyjJ8/jeHD/OhAzm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5" zoomScale="70" zoomScaleNormal="70" zoomScaleSheetLayoutView="100" workbookViewId="0">
      <selection activeCell="F63" sqref="F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11" t="s">
        <v>46</v>
      </c>
      <c r="D55" s="1211"/>
      <c r="E55" s="1212"/>
      <c r="F55" s="352">
        <v>5858</v>
      </c>
      <c r="G55" s="352">
        <v>5724</v>
      </c>
      <c r="H55" s="353">
        <v>5593</v>
      </c>
    </row>
    <row r="56" spans="2:8" ht="52.5" customHeight="1" x14ac:dyDescent="0.2">
      <c r="B56" s="122"/>
      <c r="C56" s="1213" t="s">
        <v>47</v>
      </c>
      <c r="D56" s="1213"/>
      <c r="E56" s="1214"/>
      <c r="F56" s="354">
        <v>369</v>
      </c>
      <c r="G56" s="354">
        <v>465</v>
      </c>
      <c r="H56" s="355">
        <v>646</v>
      </c>
    </row>
    <row r="57" spans="2:8" ht="53.25" customHeight="1" x14ac:dyDescent="0.2">
      <c r="B57" s="122"/>
      <c r="C57" s="1215" t="s">
        <v>48</v>
      </c>
      <c r="D57" s="1215"/>
      <c r="E57" s="1216"/>
      <c r="F57" s="356">
        <v>4167</v>
      </c>
      <c r="G57" s="356">
        <v>4493</v>
      </c>
      <c r="H57" s="357">
        <v>4507</v>
      </c>
    </row>
    <row r="58" spans="2:8" ht="45.75" customHeight="1" x14ac:dyDescent="0.2">
      <c r="B58" s="123"/>
      <c r="C58" s="1203" t="s">
        <v>568</v>
      </c>
      <c r="D58" s="1204"/>
      <c r="E58" s="1205"/>
      <c r="F58" s="358">
        <v>1848</v>
      </c>
      <c r="G58" s="358">
        <v>1854</v>
      </c>
      <c r="H58" s="359">
        <v>1759</v>
      </c>
    </row>
    <row r="59" spans="2:8" ht="45.75" customHeight="1" x14ac:dyDescent="0.2">
      <c r="B59" s="123"/>
      <c r="C59" s="1203" t="s">
        <v>569</v>
      </c>
      <c r="D59" s="1204"/>
      <c r="E59" s="1205"/>
      <c r="F59" s="358">
        <v>556</v>
      </c>
      <c r="G59" s="358">
        <v>709</v>
      </c>
      <c r="H59" s="359">
        <v>645</v>
      </c>
    </row>
    <row r="60" spans="2:8" ht="45.75" customHeight="1" x14ac:dyDescent="0.2">
      <c r="B60" s="123"/>
      <c r="C60" s="1203" t="s">
        <v>570</v>
      </c>
      <c r="D60" s="1204"/>
      <c r="E60" s="1205"/>
      <c r="F60" s="358">
        <v>533</v>
      </c>
      <c r="G60" s="358">
        <v>517</v>
      </c>
      <c r="H60" s="359">
        <v>502</v>
      </c>
    </row>
    <row r="61" spans="2:8" ht="45.75" customHeight="1" x14ac:dyDescent="0.2">
      <c r="B61" s="123"/>
      <c r="C61" s="1203" t="s">
        <v>571</v>
      </c>
      <c r="D61" s="1204"/>
      <c r="E61" s="1205"/>
      <c r="F61" s="358">
        <v>461</v>
      </c>
      <c r="G61" s="358">
        <v>457</v>
      </c>
      <c r="H61" s="359">
        <v>457</v>
      </c>
    </row>
    <row r="62" spans="2:8" ht="45.75" customHeight="1" thickBot="1" x14ac:dyDescent="0.25">
      <c r="B62" s="124"/>
      <c r="C62" s="1206" t="s">
        <v>572</v>
      </c>
      <c r="D62" s="1207"/>
      <c r="E62" s="1208"/>
      <c r="F62" s="360">
        <v>242</v>
      </c>
      <c r="G62" s="360">
        <v>336</v>
      </c>
      <c r="H62" s="361">
        <v>329</v>
      </c>
    </row>
    <row r="63" spans="2:8" ht="52.5" customHeight="1" thickBot="1" x14ac:dyDescent="0.25">
      <c r="B63" s="125"/>
      <c r="C63" s="1209" t="s">
        <v>49</v>
      </c>
      <c r="D63" s="1209"/>
      <c r="E63" s="1210"/>
      <c r="F63" s="362">
        <v>10394</v>
      </c>
      <c r="G63" s="362">
        <v>10682</v>
      </c>
      <c r="H63" s="363">
        <v>10746</v>
      </c>
    </row>
    <row r="64" spans="2:8" ht="13" x14ac:dyDescent="0.2"/>
  </sheetData>
  <sheetProtection algorithmName="SHA-512" hashValue="jyALXIE3XJR8ItjmM4eeVeQtQsCi1Y3tI0RJMjKcuSNhaWxfho9f1fbLuqf7dKGJ0lA9XrHqjxGLOmcaHoMT9Q==" saltValue="SOA+dSAJHlBwkr/8QqOk1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D5565-5080-40C0-8125-9E33EC6B9808}">
  <sheetPr>
    <pageSetUpPr fitToPage="1"/>
  </sheetPr>
  <dimension ref="A1:DE85"/>
  <sheetViews>
    <sheetView showGridLines="0" topLeftCell="X1" zoomScaleNormal="100" zoomScaleSheetLayoutView="55" workbookViewId="0">
      <selection activeCell="AN65" sqref="AN65:DC69"/>
    </sheetView>
  </sheetViews>
  <sheetFormatPr defaultColWidth="0" defaultRowHeight="13.5" customHeight="1" zeroHeight="1" x14ac:dyDescent="0.2"/>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x14ac:dyDescent="0.2">
      <c r="DD19" s="1219"/>
      <c r="DE19" s="1219"/>
    </row>
    <row r="20" spans="1:109" ht="13"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 x14ac:dyDescent="0.2">
      <c r="B23" s="1225"/>
    </row>
    <row r="24" spans="1:109" ht="13" x14ac:dyDescent="0.2">
      <c r="B24" s="1225"/>
    </row>
    <row r="25" spans="1:109" ht="13" x14ac:dyDescent="0.2">
      <c r="B25" s="1225"/>
    </row>
    <row r="26" spans="1:109" ht="13" x14ac:dyDescent="0.2">
      <c r="B26" s="1225"/>
    </row>
    <row r="27" spans="1:109" ht="13" x14ac:dyDescent="0.2">
      <c r="B27" s="1225"/>
    </row>
    <row r="28" spans="1:109" ht="13" x14ac:dyDescent="0.2">
      <c r="B28" s="1225"/>
    </row>
    <row r="29" spans="1:109" ht="13" x14ac:dyDescent="0.2">
      <c r="B29" s="1225"/>
    </row>
    <row r="30" spans="1:109" ht="13" x14ac:dyDescent="0.2">
      <c r="B30" s="1225"/>
    </row>
    <row r="31" spans="1:109" ht="13" x14ac:dyDescent="0.2">
      <c r="B31" s="1225"/>
    </row>
    <row r="32" spans="1:109" ht="13" x14ac:dyDescent="0.2">
      <c r="B32" s="1225"/>
    </row>
    <row r="33" spans="2:109" ht="13" x14ac:dyDescent="0.2">
      <c r="B33" s="1225"/>
    </row>
    <row r="34" spans="2:109" ht="13" x14ac:dyDescent="0.2">
      <c r="B34" s="1225"/>
    </row>
    <row r="35" spans="2:109" ht="13" x14ac:dyDescent="0.2">
      <c r="B35" s="1225"/>
    </row>
    <row r="36" spans="2:109" ht="13" x14ac:dyDescent="0.2">
      <c r="B36" s="1225"/>
    </row>
    <row r="37" spans="2:109" ht="13" x14ac:dyDescent="0.2">
      <c r="B37" s="1225"/>
    </row>
    <row r="38" spans="2:109" ht="13" x14ac:dyDescent="0.2">
      <c r="B38" s="1225"/>
    </row>
    <row r="39" spans="2:109" ht="13"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x14ac:dyDescent="0.2">
      <c r="B40" s="1230"/>
      <c r="DD40" s="1230"/>
      <c r="DE40" s="1219"/>
    </row>
    <row r="41" spans="2:109" ht="16.5" x14ac:dyDescent="0.2">
      <c r="B41" s="1231" t="s">
        <v>574</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x14ac:dyDescent="0.2">
      <c r="B42" s="1225"/>
      <c r="G42" s="1232"/>
      <c r="I42" s="1233"/>
      <c r="J42" s="1233"/>
      <c r="K42" s="1233"/>
      <c r="AM42" s="1232"/>
      <c r="AN42" s="1232" t="s">
        <v>575</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576</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x14ac:dyDescent="0.2">
      <c r="B49" s="1225"/>
      <c r="AN49" s="1219" t="s">
        <v>577</v>
      </c>
    </row>
    <row r="50" spans="1:109" ht="13"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578</v>
      </c>
      <c r="AO51" s="1254"/>
      <c r="AP51" s="1254"/>
      <c r="AQ51" s="1254"/>
      <c r="AR51" s="1254"/>
      <c r="AS51" s="1254"/>
      <c r="AT51" s="1254"/>
      <c r="AU51" s="1254"/>
      <c r="AV51" s="1254"/>
      <c r="AW51" s="1254"/>
      <c r="AX51" s="1254"/>
      <c r="AY51" s="1254"/>
      <c r="AZ51" s="1254"/>
      <c r="BA51" s="1254"/>
      <c r="BB51" s="1254" t="s">
        <v>579</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580</v>
      </c>
      <c r="BC53" s="1254"/>
      <c r="BD53" s="1254"/>
      <c r="BE53" s="1254"/>
      <c r="BF53" s="1254"/>
      <c r="BG53" s="1254"/>
      <c r="BH53" s="1254"/>
      <c r="BI53" s="1254"/>
      <c r="BJ53" s="1254"/>
      <c r="BK53" s="1254"/>
      <c r="BL53" s="1254"/>
      <c r="BM53" s="1254"/>
      <c r="BN53" s="1254"/>
      <c r="BO53" s="1254"/>
      <c r="BP53" s="1255">
        <v>71.8</v>
      </c>
      <c r="BQ53" s="1255"/>
      <c r="BR53" s="1255"/>
      <c r="BS53" s="1255"/>
      <c r="BT53" s="1255"/>
      <c r="BU53" s="1255"/>
      <c r="BV53" s="1255"/>
      <c r="BW53" s="1255"/>
      <c r="BX53" s="1255">
        <v>73.099999999999994</v>
      </c>
      <c r="BY53" s="1255"/>
      <c r="BZ53" s="1255"/>
      <c r="CA53" s="1255"/>
      <c r="CB53" s="1255"/>
      <c r="CC53" s="1255"/>
      <c r="CD53" s="1255"/>
      <c r="CE53" s="1255"/>
      <c r="CF53" s="1255">
        <v>74.099999999999994</v>
      </c>
      <c r="CG53" s="1255"/>
      <c r="CH53" s="1255"/>
      <c r="CI53" s="1255"/>
      <c r="CJ53" s="1255"/>
      <c r="CK53" s="1255"/>
      <c r="CL53" s="1255"/>
      <c r="CM53" s="1255"/>
      <c r="CN53" s="1255">
        <v>75.099999999999994</v>
      </c>
      <c r="CO53" s="1255"/>
      <c r="CP53" s="1255"/>
      <c r="CQ53" s="1255"/>
      <c r="CR53" s="1255"/>
      <c r="CS53" s="1255"/>
      <c r="CT53" s="1255"/>
      <c r="CU53" s="1255"/>
      <c r="CV53" s="1255">
        <v>76</v>
      </c>
      <c r="CW53" s="1255"/>
      <c r="CX53" s="1255"/>
      <c r="CY53" s="1255"/>
      <c r="CZ53" s="1255"/>
      <c r="DA53" s="1255"/>
      <c r="DB53" s="1255"/>
      <c r="DC53" s="1255"/>
    </row>
    <row r="54" spans="1:109" ht="13"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1233"/>
      <c r="B55" s="1225"/>
      <c r="G55" s="1244"/>
      <c r="H55" s="1244"/>
      <c r="I55" s="1244"/>
      <c r="J55" s="1244"/>
      <c r="K55" s="1253"/>
      <c r="L55" s="1253"/>
      <c r="M55" s="1253"/>
      <c r="N55" s="1253"/>
      <c r="AN55" s="1250" t="s">
        <v>581</v>
      </c>
      <c r="AO55" s="1250"/>
      <c r="AP55" s="1250"/>
      <c r="AQ55" s="1250"/>
      <c r="AR55" s="1250"/>
      <c r="AS55" s="1250"/>
      <c r="AT55" s="1250"/>
      <c r="AU55" s="1250"/>
      <c r="AV55" s="1250"/>
      <c r="AW55" s="1250"/>
      <c r="AX55" s="1250"/>
      <c r="AY55" s="1250"/>
      <c r="AZ55" s="1250"/>
      <c r="BA55" s="1250"/>
      <c r="BB55" s="1254" t="s">
        <v>579</v>
      </c>
      <c r="BC55" s="1254"/>
      <c r="BD55" s="1254"/>
      <c r="BE55" s="1254"/>
      <c r="BF55" s="1254"/>
      <c r="BG55" s="1254"/>
      <c r="BH55" s="1254"/>
      <c r="BI55" s="1254"/>
      <c r="BJ55" s="1254"/>
      <c r="BK55" s="1254"/>
      <c r="BL55" s="1254"/>
      <c r="BM55" s="1254"/>
      <c r="BN55" s="1254"/>
      <c r="BO55" s="1254"/>
      <c r="BP55" s="1255">
        <v>37.299999999999997</v>
      </c>
      <c r="BQ55" s="1255"/>
      <c r="BR55" s="1255"/>
      <c r="BS55" s="1255"/>
      <c r="BT55" s="1255"/>
      <c r="BU55" s="1255"/>
      <c r="BV55" s="1255"/>
      <c r="BW55" s="1255"/>
      <c r="BX55" s="1255">
        <v>25.4</v>
      </c>
      <c r="BY55" s="1255"/>
      <c r="BZ55" s="1255"/>
      <c r="CA55" s="1255"/>
      <c r="CB55" s="1255"/>
      <c r="CC55" s="1255"/>
      <c r="CD55" s="1255"/>
      <c r="CE55" s="1255"/>
      <c r="CF55" s="1255">
        <v>17.600000000000001</v>
      </c>
      <c r="CG55" s="1255"/>
      <c r="CH55" s="1255"/>
      <c r="CI55" s="1255"/>
      <c r="CJ55" s="1255"/>
      <c r="CK55" s="1255"/>
      <c r="CL55" s="1255"/>
      <c r="CM55" s="1255"/>
      <c r="CN55" s="1255">
        <v>17.2</v>
      </c>
      <c r="CO55" s="1255"/>
      <c r="CP55" s="1255"/>
      <c r="CQ55" s="1255"/>
      <c r="CR55" s="1255"/>
      <c r="CS55" s="1255"/>
      <c r="CT55" s="1255"/>
      <c r="CU55" s="1255"/>
      <c r="CV55" s="1255">
        <v>16.100000000000001</v>
      </c>
      <c r="CW55" s="1255"/>
      <c r="CX55" s="1255"/>
      <c r="CY55" s="1255"/>
      <c r="CZ55" s="1255"/>
      <c r="DA55" s="1255"/>
      <c r="DB55" s="1255"/>
      <c r="DC55" s="1255"/>
    </row>
    <row r="56" spans="1:109" ht="13"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580</v>
      </c>
      <c r="BC57" s="1254"/>
      <c r="BD57" s="1254"/>
      <c r="BE57" s="1254"/>
      <c r="BF57" s="1254"/>
      <c r="BG57" s="1254"/>
      <c r="BH57" s="1254"/>
      <c r="BI57" s="1254"/>
      <c r="BJ57" s="1254"/>
      <c r="BK57" s="1254"/>
      <c r="BL57" s="1254"/>
      <c r="BM57" s="1254"/>
      <c r="BN57" s="1254"/>
      <c r="BO57" s="1254"/>
      <c r="BP57" s="1255">
        <v>62</v>
      </c>
      <c r="BQ57" s="1255"/>
      <c r="BR57" s="1255"/>
      <c r="BS57" s="1255"/>
      <c r="BT57" s="1255"/>
      <c r="BU57" s="1255"/>
      <c r="BV57" s="1255"/>
      <c r="BW57" s="1255"/>
      <c r="BX57" s="1255">
        <v>63.2</v>
      </c>
      <c r="BY57" s="1255"/>
      <c r="BZ57" s="1255"/>
      <c r="CA57" s="1255"/>
      <c r="CB57" s="1255"/>
      <c r="CC57" s="1255"/>
      <c r="CD57" s="1255"/>
      <c r="CE57" s="1255"/>
      <c r="CF57" s="1255">
        <v>65.3</v>
      </c>
      <c r="CG57" s="1255"/>
      <c r="CH57" s="1255"/>
      <c r="CI57" s="1255"/>
      <c r="CJ57" s="1255"/>
      <c r="CK57" s="1255"/>
      <c r="CL57" s="1255"/>
      <c r="CM57" s="1255"/>
      <c r="CN57" s="1255">
        <v>66.900000000000006</v>
      </c>
      <c r="CO57" s="1255"/>
      <c r="CP57" s="1255"/>
      <c r="CQ57" s="1255"/>
      <c r="CR57" s="1255"/>
      <c r="CS57" s="1255"/>
      <c r="CT57" s="1255"/>
      <c r="CU57" s="1255"/>
      <c r="CV57" s="1255">
        <v>68.099999999999994</v>
      </c>
      <c r="CW57" s="1255"/>
      <c r="CX57" s="1255"/>
      <c r="CY57" s="1255"/>
      <c r="CZ57" s="1255"/>
      <c r="DA57" s="1255"/>
      <c r="DB57" s="1255"/>
      <c r="DC57" s="1255"/>
      <c r="DD57" s="1258"/>
      <c r="DE57" s="1256"/>
    </row>
    <row r="58" spans="1:109" s="1233" customFormat="1" ht="13"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x14ac:dyDescent="0.2">
      <c r="B63" s="1264" t="s">
        <v>582</v>
      </c>
    </row>
    <row r="64" spans="1:109" ht="13" x14ac:dyDescent="0.2">
      <c r="B64" s="1225"/>
      <c r="G64" s="1232"/>
      <c r="I64" s="1265"/>
      <c r="J64" s="1265"/>
      <c r="K64" s="1265"/>
      <c r="L64" s="1265"/>
      <c r="M64" s="1265"/>
      <c r="N64" s="1266"/>
      <c r="AM64" s="1232"/>
      <c r="AN64" s="1232" t="s">
        <v>575</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x14ac:dyDescent="0.2">
      <c r="B65" s="1225"/>
      <c r="AN65" s="1234" t="s">
        <v>583</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x14ac:dyDescent="0.2">
      <c r="B71" s="1225"/>
      <c r="G71" s="1270"/>
      <c r="I71" s="1271"/>
      <c r="J71" s="1268"/>
      <c r="K71" s="1268"/>
      <c r="L71" s="1269"/>
      <c r="M71" s="1268"/>
      <c r="N71" s="1269"/>
      <c r="AM71" s="1270"/>
      <c r="AN71" s="1219" t="s">
        <v>577</v>
      </c>
    </row>
    <row r="72" spans="2:107" ht="13"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ht="13" x14ac:dyDescent="0.2">
      <c r="B73" s="1225"/>
      <c r="G73" s="1251"/>
      <c r="H73" s="1251"/>
      <c r="I73" s="1251"/>
      <c r="J73" s="1251"/>
      <c r="K73" s="1272"/>
      <c r="L73" s="1272"/>
      <c r="M73" s="1272"/>
      <c r="N73" s="1272"/>
      <c r="AM73" s="1243"/>
      <c r="AN73" s="1254" t="s">
        <v>578</v>
      </c>
      <c r="AO73" s="1254"/>
      <c r="AP73" s="1254"/>
      <c r="AQ73" s="1254"/>
      <c r="AR73" s="1254"/>
      <c r="AS73" s="1254"/>
      <c r="AT73" s="1254"/>
      <c r="AU73" s="1254"/>
      <c r="AV73" s="1254"/>
      <c r="AW73" s="1254"/>
      <c r="AX73" s="1254"/>
      <c r="AY73" s="1254"/>
      <c r="AZ73" s="1254"/>
      <c r="BA73" s="1254"/>
      <c r="BB73" s="1254" t="s">
        <v>579</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584</v>
      </c>
      <c r="BC75" s="1254"/>
      <c r="BD75" s="1254"/>
      <c r="BE75" s="1254"/>
      <c r="BF75" s="1254"/>
      <c r="BG75" s="1254"/>
      <c r="BH75" s="1254"/>
      <c r="BI75" s="1254"/>
      <c r="BJ75" s="1254"/>
      <c r="BK75" s="1254"/>
      <c r="BL75" s="1254"/>
      <c r="BM75" s="1254"/>
      <c r="BN75" s="1254"/>
      <c r="BO75" s="1254"/>
      <c r="BP75" s="1255">
        <v>10.1</v>
      </c>
      <c r="BQ75" s="1255"/>
      <c r="BR75" s="1255"/>
      <c r="BS75" s="1255"/>
      <c r="BT75" s="1255"/>
      <c r="BU75" s="1255"/>
      <c r="BV75" s="1255"/>
      <c r="BW75" s="1255"/>
      <c r="BX75" s="1255">
        <v>8.8000000000000007</v>
      </c>
      <c r="BY75" s="1255"/>
      <c r="BZ75" s="1255"/>
      <c r="CA75" s="1255"/>
      <c r="CB75" s="1255"/>
      <c r="CC75" s="1255"/>
      <c r="CD75" s="1255"/>
      <c r="CE75" s="1255"/>
      <c r="CF75" s="1255">
        <v>7.4</v>
      </c>
      <c r="CG75" s="1255"/>
      <c r="CH75" s="1255"/>
      <c r="CI75" s="1255"/>
      <c r="CJ75" s="1255"/>
      <c r="CK75" s="1255"/>
      <c r="CL75" s="1255"/>
      <c r="CM75" s="1255"/>
      <c r="CN75" s="1255">
        <v>7.1</v>
      </c>
      <c r="CO75" s="1255"/>
      <c r="CP75" s="1255"/>
      <c r="CQ75" s="1255"/>
      <c r="CR75" s="1255"/>
      <c r="CS75" s="1255"/>
      <c r="CT75" s="1255"/>
      <c r="CU75" s="1255"/>
      <c r="CV75" s="1255">
        <v>6.8</v>
      </c>
      <c r="CW75" s="1255"/>
      <c r="CX75" s="1255"/>
      <c r="CY75" s="1255"/>
      <c r="CZ75" s="1255"/>
      <c r="DA75" s="1255"/>
      <c r="DB75" s="1255"/>
      <c r="DC75" s="1255"/>
    </row>
    <row r="76" spans="2:107" ht="13"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1225"/>
      <c r="G77" s="1244"/>
      <c r="H77" s="1244"/>
      <c r="I77" s="1244"/>
      <c r="J77" s="1244"/>
      <c r="K77" s="1272"/>
      <c r="L77" s="1272"/>
      <c r="M77" s="1272"/>
      <c r="N77" s="1272"/>
      <c r="AN77" s="1250" t="s">
        <v>581</v>
      </c>
      <c r="AO77" s="1250"/>
      <c r="AP77" s="1250"/>
      <c r="AQ77" s="1250"/>
      <c r="AR77" s="1250"/>
      <c r="AS77" s="1250"/>
      <c r="AT77" s="1250"/>
      <c r="AU77" s="1250"/>
      <c r="AV77" s="1250"/>
      <c r="AW77" s="1250"/>
      <c r="AX77" s="1250"/>
      <c r="AY77" s="1250"/>
      <c r="AZ77" s="1250"/>
      <c r="BA77" s="1250"/>
      <c r="BB77" s="1254" t="s">
        <v>579</v>
      </c>
      <c r="BC77" s="1254"/>
      <c r="BD77" s="1254"/>
      <c r="BE77" s="1254"/>
      <c r="BF77" s="1254"/>
      <c r="BG77" s="1254"/>
      <c r="BH77" s="1254"/>
      <c r="BI77" s="1254"/>
      <c r="BJ77" s="1254"/>
      <c r="BK77" s="1254"/>
      <c r="BL77" s="1254"/>
      <c r="BM77" s="1254"/>
      <c r="BN77" s="1254"/>
      <c r="BO77" s="1254"/>
      <c r="BP77" s="1255">
        <v>37.299999999999997</v>
      </c>
      <c r="BQ77" s="1255"/>
      <c r="BR77" s="1255"/>
      <c r="BS77" s="1255"/>
      <c r="BT77" s="1255"/>
      <c r="BU77" s="1255"/>
      <c r="BV77" s="1255"/>
      <c r="BW77" s="1255"/>
      <c r="BX77" s="1255">
        <v>25.4</v>
      </c>
      <c r="BY77" s="1255"/>
      <c r="BZ77" s="1255"/>
      <c r="CA77" s="1255"/>
      <c r="CB77" s="1255"/>
      <c r="CC77" s="1255"/>
      <c r="CD77" s="1255"/>
      <c r="CE77" s="1255"/>
      <c r="CF77" s="1255">
        <v>17.600000000000001</v>
      </c>
      <c r="CG77" s="1255"/>
      <c r="CH77" s="1255"/>
      <c r="CI77" s="1255"/>
      <c r="CJ77" s="1255"/>
      <c r="CK77" s="1255"/>
      <c r="CL77" s="1255"/>
      <c r="CM77" s="1255"/>
      <c r="CN77" s="1255">
        <v>17.2</v>
      </c>
      <c r="CO77" s="1255"/>
      <c r="CP77" s="1255"/>
      <c r="CQ77" s="1255"/>
      <c r="CR77" s="1255"/>
      <c r="CS77" s="1255"/>
      <c r="CT77" s="1255"/>
      <c r="CU77" s="1255"/>
      <c r="CV77" s="1255">
        <v>16.100000000000001</v>
      </c>
      <c r="CW77" s="1255"/>
      <c r="CX77" s="1255"/>
      <c r="CY77" s="1255"/>
      <c r="CZ77" s="1255"/>
      <c r="DA77" s="1255"/>
      <c r="DB77" s="1255"/>
      <c r="DC77" s="1255"/>
    </row>
    <row r="78" spans="2:107" ht="13"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584</v>
      </c>
      <c r="BC79" s="1254"/>
      <c r="BD79" s="1254"/>
      <c r="BE79" s="1254"/>
      <c r="BF79" s="1254"/>
      <c r="BG79" s="1254"/>
      <c r="BH79" s="1254"/>
      <c r="BI79" s="1254"/>
      <c r="BJ79" s="1254"/>
      <c r="BK79" s="1254"/>
      <c r="BL79" s="1254"/>
      <c r="BM79" s="1254"/>
      <c r="BN79" s="1254"/>
      <c r="BO79" s="1254"/>
      <c r="BP79" s="1255">
        <v>8.6</v>
      </c>
      <c r="BQ79" s="1255"/>
      <c r="BR79" s="1255"/>
      <c r="BS79" s="1255"/>
      <c r="BT79" s="1255"/>
      <c r="BU79" s="1255"/>
      <c r="BV79" s="1255"/>
      <c r="BW79" s="1255"/>
      <c r="BX79" s="1255">
        <v>8.3000000000000007</v>
      </c>
      <c r="BY79" s="1255"/>
      <c r="BZ79" s="1255"/>
      <c r="CA79" s="1255"/>
      <c r="CB79" s="1255"/>
      <c r="CC79" s="1255"/>
      <c r="CD79" s="1255"/>
      <c r="CE79" s="1255"/>
      <c r="CF79" s="1255">
        <v>8.4</v>
      </c>
      <c r="CG79" s="1255"/>
      <c r="CH79" s="1255"/>
      <c r="CI79" s="1255"/>
      <c r="CJ79" s="1255"/>
      <c r="CK79" s="1255"/>
      <c r="CL79" s="1255"/>
      <c r="CM79" s="1255"/>
      <c r="CN79" s="1255">
        <v>8.6</v>
      </c>
      <c r="CO79" s="1255"/>
      <c r="CP79" s="1255"/>
      <c r="CQ79" s="1255"/>
      <c r="CR79" s="1255"/>
      <c r="CS79" s="1255"/>
      <c r="CT79" s="1255"/>
      <c r="CU79" s="1255"/>
      <c r="CV79" s="1255">
        <v>8.6999999999999993</v>
      </c>
      <c r="CW79" s="1255"/>
      <c r="CX79" s="1255"/>
      <c r="CY79" s="1255"/>
      <c r="CZ79" s="1255"/>
      <c r="DA79" s="1255"/>
      <c r="DB79" s="1255"/>
      <c r="DC79" s="1255"/>
    </row>
    <row r="80" spans="2:107" ht="13"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1225"/>
    </row>
    <row r="82" spans="2:109" ht="16.5"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x14ac:dyDescent="0.2">
      <c r="DD84" s="1219"/>
      <c r="DE84" s="1219"/>
    </row>
    <row r="85" spans="2:109" ht="13" x14ac:dyDescent="0.2">
      <c r="DD85" s="1219"/>
      <c r="DE85" s="1219"/>
    </row>
  </sheetData>
  <sheetProtection algorithmName="SHA-512" hashValue="F5TYLa6ln6Ghyr00ZfJGGvyNJrCAekd8MUI//24+s5HsJLgJdxqBTUyVo7vUQbPkXVcdKcI/EDmK4HYOUROYrA==" saltValue="VNoJ8zLADbYTIPFwEhNj4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1630D-8109-4DF0-B968-043ED9ECE2EE}">
  <sheetPr>
    <pageSetUpPr fitToPage="1"/>
  </sheetPr>
  <dimension ref="A1:DR125"/>
  <sheetViews>
    <sheetView showGridLines="0" topLeftCell="A103" zoomScaleNormal="100" zoomScaleSheetLayoutView="70" workbookViewId="0">
      <selection activeCell="AN65" sqref="AN65:DC69"/>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tGZPvuJ58w2qjJmbAh+TgkA7WmzcLAeUf00MuYQQ6bBmyPd/nXSrLrU0crLUwQr/q/l8CAOnUCCP/Xn/xwKJQ==" saltValue="WYYkzFw2nMp2wC0HmW7AK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3EA63-93A0-437C-A25D-E9ABB6E14AB8}">
  <sheetPr>
    <pageSetUpPr fitToPage="1"/>
  </sheetPr>
  <dimension ref="A1:DR125"/>
  <sheetViews>
    <sheetView showGridLines="0" topLeftCell="A103" zoomScaleNormal="100" zoomScaleSheetLayoutView="55" workbookViewId="0">
      <selection activeCell="AN65" sqref="AN65:DC69"/>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Kdr7qlTiOZSJRxRefY99m6QsZUgJ9Q7CQW4Fgb3PUr126C22KlqU2lL+6hdmfHg92ZRF2W6AF26P56wfizvhrQ==" saltValue="1e/0TmqJP9LaG4mArhb99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43879</v>
      </c>
      <c r="E3" s="144"/>
      <c r="F3" s="145">
        <v>76347</v>
      </c>
      <c r="G3" s="146"/>
      <c r="H3" s="147"/>
    </row>
    <row r="4" spans="1:8" x14ac:dyDescent="0.2">
      <c r="A4" s="148"/>
      <c r="B4" s="149"/>
      <c r="C4" s="150"/>
      <c r="D4" s="151">
        <v>36280</v>
      </c>
      <c r="E4" s="152"/>
      <c r="F4" s="153">
        <v>41762</v>
      </c>
      <c r="G4" s="154"/>
      <c r="H4" s="155"/>
    </row>
    <row r="5" spans="1:8" x14ac:dyDescent="0.2">
      <c r="A5" s="136" t="s">
        <v>521</v>
      </c>
      <c r="B5" s="141"/>
      <c r="C5" s="142"/>
      <c r="D5" s="143">
        <v>30258</v>
      </c>
      <c r="E5" s="144"/>
      <c r="F5" s="145">
        <v>69604</v>
      </c>
      <c r="G5" s="146"/>
      <c r="H5" s="147"/>
    </row>
    <row r="6" spans="1:8" x14ac:dyDescent="0.2">
      <c r="A6" s="148"/>
      <c r="B6" s="149"/>
      <c r="C6" s="150"/>
      <c r="D6" s="151">
        <v>21466</v>
      </c>
      <c r="E6" s="152"/>
      <c r="F6" s="153">
        <v>36247</v>
      </c>
      <c r="G6" s="154"/>
      <c r="H6" s="155"/>
    </row>
    <row r="7" spans="1:8" x14ac:dyDescent="0.2">
      <c r="A7" s="136" t="s">
        <v>522</v>
      </c>
      <c r="B7" s="141"/>
      <c r="C7" s="142"/>
      <c r="D7" s="143">
        <v>29929</v>
      </c>
      <c r="E7" s="144"/>
      <c r="F7" s="145">
        <v>68410</v>
      </c>
      <c r="G7" s="146"/>
      <c r="H7" s="147"/>
    </row>
    <row r="8" spans="1:8" x14ac:dyDescent="0.2">
      <c r="A8" s="148"/>
      <c r="B8" s="149"/>
      <c r="C8" s="150"/>
      <c r="D8" s="151">
        <v>24540</v>
      </c>
      <c r="E8" s="152"/>
      <c r="F8" s="153">
        <v>35086</v>
      </c>
      <c r="G8" s="154"/>
      <c r="H8" s="155"/>
    </row>
    <row r="9" spans="1:8" x14ac:dyDescent="0.2">
      <c r="A9" s="136" t="s">
        <v>523</v>
      </c>
      <c r="B9" s="141"/>
      <c r="C9" s="142"/>
      <c r="D9" s="143">
        <v>38132</v>
      </c>
      <c r="E9" s="144"/>
      <c r="F9" s="145">
        <v>73019</v>
      </c>
      <c r="G9" s="146"/>
      <c r="H9" s="147"/>
    </row>
    <row r="10" spans="1:8" x14ac:dyDescent="0.2">
      <c r="A10" s="148"/>
      <c r="B10" s="149"/>
      <c r="C10" s="150"/>
      <c r="D10" s="151">
        <v>29357</v>
      </c>
      <c r="E10" s="152"/>
      <c r="F10" s="153">
        <v>39427</v>
      </c>
      <c r="G10" s="154"/>
      <c r="H10" s="155"/>
    </row>
    <row r="11" spans="1:8" x14ac:dyDescent="0.2">
      <c r="A11" s="136" t="s">
        <v>524</v>
      </c>
      <c r="B11" s="141"/>
      <c r="C11" s="142"/>
      <c r="D11" s="143">
        <v>65318</v>
      </c>
      <c r="E11" s="144"/>
      <c r="F11" s="145">
        <v>76590</v>
      </c>
      <c r="G11" s="146"/>
      <c r="H11" s="147"/>
    </row>
    <row r="12" spans="1:8" x14ac:dyDescent="0.2">
      <c r="A12" s="148"/>
      <c r="B12" s="149"/>
      <c r="C12" s="156"/>
      <c r="D12" s="151">
        <v>42821</v>
      </c>
      <c r="E12" s="152"/>
      <c r="F12" s="153">
        <v>42387</v>
      </c>
      <c r="G12" s="154"/>
      <c r="H12" s="155"/>
    </row>
    <row r="13" spans="1:8" x14ac:dyDescent="0.2">
      <c r="A13" s="136"/>
      <c r="B13" s="141"/>
      <c r="C13" s="157"/>
      <c r="D13" s="158">
        <v>41503</v>
      </c>
      <c r="E13" s="159"/>
      <c r="F13" s="160">
        <v>72794</v>
      </c>
      <c r="G13" s="161"/>
      <c r="H13" s="147"/>
    </row>
    <row r="14" spans="1:8" x14ac:dyDescent="0.2">
      <c r="A14" s="148"/>
      <c r="B14" s="149"/>
      <c r="C14" s="150"/>
      <c r="D14" s="151">
        <v>30893</v>
      </c>
      <c r="E14" s="152"/>
      <c r="F14" s="153">
        <v>38982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11.47</v>
      </c>
      <c r="C19" s="162">
        <f>ROUND(VALUE(SUBSTITUTE(実質収支比率等に係る経年分析!G$48,"▲","-")),2)</f>
        <v>12.87</v>
      </c>
      <c r="D19" s="162">
        <f>ROUND(VALUE(SUBSTITUTE(実質収支比率等に係る経年分析!H$48,"▲","-")),2)</f>
        <v>14.61</v>
      </c>
      <c r="E19" s="162">
        <f>ROUND(VALUE(SUBSTITUTE(実質収支比率等に係る経年分析!I$48,"▲","-")),2)</f>
        <v>11.16</v>
      </c>
      <c r="F19" s="162">
        <f>ROUND(VALUE(SUBSTITUTE(実質収支比率等に係る経年分析!J$48,"▲","-")),2)</f>
        <v>8.76</v>
      </c>
    </row>
    <row r="20" spans="1:11" x14ac:dyDescent="0.2">
      <c r="A20" s="162" t="s">
        <v>53</v>
      </c>
      <c r="B20" s="162">
        <f>ROUND(VALUE(SUBSTITUTE(実質収支比率等に係る経年分析!F$47,"▲","-")),2)</f>
        <v>62.82</v>
      </c>
      <c r="C20" s="162">
        <f>ROUND(VALUE(SUBSTITUTE(実質収支比率等に係る経年分析!G$47,"▲","-")),2)</f>
        <v>60.05</v>
      </c>
      <c r="D20" s="162">
        <f>ROUND(VALUE(SUBSTITUTE(実質収支比率等に係る経年分析!H$47,"▲","-")),2)</f>
        <v>60.84</v>
      </c>
      <c r="E20" s="162">
        <f>ROUND(VALUE(SUBSTITUTE(実質収支比率等に係る経年分析!I$47,"▲","-")),2)</f>
        <v>58.92</v>
      </c>
      <c r="F20" s="162">
        <f>ROUND(VALUE(SUBSTITUTE(実質収支比率等に係る経年分析!J$47,"▲","-")),2)</f>
        <v>56.19</v>
      </c>
    </row>
    <row r="21" spans="1:11" x14ac:dyDescent="0.2">
      <c r="A21" s="162" t="s">
        <v>54</v>
      </c>
      <c r="B21" s="162">
        <f>IF(ISNUMBER(VALUE(SUBSTITUTE(実質収支比率等に係る経年分析!F$49,"▲","-"))),ROUND(VALUE(SUBSTITUTE(実質収支比率等に係る経年分析!F$49,"▲","-")),2),NA())</f>
        <v>-7.41</v>
      </c>
      <c r="C21" s="162">
        <f>IF(ISNUMBER(VALUE(SUBSTITUTE(実質収支比率等に係る経年分析!G$49,"▲","-"))),ROUND(VALUE(SUBSTITUTE(実質収支比率等に係る経年分析!G$49,"▲","-")),2),NA())</f>
        <v>-4.9400000000000004</v>
      </c>
      <c r="D21" s="162">
        <f>IF(ISNUMBER(VALUE(SUBSTITUTE(実質収支比率等に係る経年分析!H$49,"▲","-"))),ROUND(VALUE(SUBSTITUTE(実質収支比率等に係る経年分析!H$49,"▲","-")),2),NA())</f>
        <v>-5.71</v>
      </c>
      <c r="E21" s="162">
        <f>IF(ISNUMBER(VALUE(SUBSTITUTE(実質収支比率等に係る経年分析!I$49,"▲","-"))),ROUND(VALUE(SUBSTITUTE(実質収支比率等に係る経年分析!I$49,"▲","-")),2),NA())</f>
        <v>-12.01</v>
      </c>
      <c r="F21" s="162">
        <f>IF(ISNUMBER(VALUE(SUBSTITUTE(実質収支比率等に係る経年分析!J$49,"▲","-"))),ROUND(VALUE(SUBSTITUTE(実質収支比率等に係る経年分析!J$49,"▲","-")),2),NA())</f>
        <v>-8.9700000000000006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浅口市工業団地開発事業特別会計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浅口市畑地かんがい給水事業特別会計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浅口市後期高齢者医療特別会計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浅口市下水道事業会計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1.17</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1.75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2.11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1.87</v>
      </c>
    </row>
    <row r="33" spans="1:16" x14ac:dyDescent="0.2">
      <c r="A33" s="163" t="str">
        <f>IF(連結実質赤字比率に係る赤字・黒字の構成分析!C$37="",NA(),連結実質赤字比率に係る赤字・黒字の構成分析!C$37)</f>
        <v>浅口市介護保険特別会計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2.74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3.43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2.65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2.0699999999999998</v>
      </c>
    </row>
    <row r="34" spans="1:16" x14ac:dyDescent="0.2">
      <c r="A34" s="163" t="str">
        <f>IF(連結実質赤字比率に係る赤字・黒字の構成分析!C$36="",NA(),連結実質赤字比率に係る赤字・黒字の構成分析!C$36)</f>
        <v>浅口市国民健康保険特別会計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6.06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6.17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6.51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3.68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3.06</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11.41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12.83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14.56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11.12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8.76</v>
      </c>
    </row>
    <row r="36" spans="1:16" x14ac:dyDescent="0.2">
      <c r="A36" s="163" t="str">
        <f>IF(連結実質赤字比率に係る赤字・黒字の構成分析!C$34="",NA(),連結実質赤字比率に係る赤字・黒字の構成分析!C$34)</f>
        <v>浅口市水道事業会計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13.69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13.53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13.65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11.6</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1642</v>
      </c>
      <c r="E42" s="164"/>
      <c r="F42" s="164"/>
      <c r="G42" s="164">
        <f>'実質公債費比率（分子）の構造'!L$52</f>
        <v>1638</v>
      </c>
      <c r="H42" s="164"/>
      <c r="I42" s="164"/>
      <c r="J42" s="164">
        <f>'実質公債費比率（分子）の構造'!M$52</f>
        <v>1664</v>
      </c>
      <c r="K42" s="164"/>
      <c r="L42" s="164"/>
      <c r="M42" s="164">
        <f>'実質公債費比率（分子）の構造'!N$52</f>
        <v>1637</v>
      </c>
      <c r="N42" s="164"/>
      <c r="O42" s="164"/>
      <c r="P42" s="164">
        <f>'実質公債費比率（分子）の構造'!O$52</f>
        <v>1571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39</v>
      </c>
      <c r="C44" s="164"/>
      <c r="D44" s="164"/>
      <c r="E44" s="164">
        <f>'実質公債費比率（分子）の構造'!L$50</f>
        <v>33</v>
      </c>
      <c r="F44" s="164"/>
      <c r="G44" s="164"/>
      <c r="H44" s="164">
        <f>'実質公債費比率（分子）の構造'!M$50</f>
        <v>28</v>
      </c>
      <c r="I44" s="164"/>
      <c r="J44" s="164"/>
      <c r="K44" s="164">
        <f>'実質公債費比率（分子）の構造'!N$50</f>
        <v>26</v>
      </c>
      <c r="L44" s="164"/>
      <c r="M44" s="164"/>
      <c r="N44" s="164">
        <f>'実質公債費比率（分子）の構造'!O$50</f>
        <v>23</v>
      </c>
      <c r="O44" s="164"/>
      <c r="P44" s="164"/>
    </row>
    <row r="45" spans="1:16" x14ac:dyDescent="0.2">
      <c r="A45" s="164" t="s">
        <v>63</v>
      </c>
      <c r="B45" s="164">
        <f>'実質公債費比率（分子）の構造'!K$49</f>
        <v>80</v>
      </c>
      <c r="C45" s="164"/>
      <c r="D45" s="164"/>
      <c r="E45" s="164">
        <f>'実質公債費比率（分子）の構造'!L$49</f>
        <v>77</v>
      </c>
      <c r="F45" s="164"/>
      <c r="G45" s="164"/>
      <c r="H45" s="164">
        <f>'実質公債費比率（分子）の構造'!M$49</f>
        <v>74</v>
      </c>
      <c r="I45" s="164"/>
      <c r="J45" s="164"/>
      <c r="K45" s="164">
        <f>'実質公債費比率（分子）の構造'!N$49</f>
        <v>66</v>
      </c>
      <c r="L45" s="164"/>
      <c r="M45" s="164"/>
      <c r="N45" s="164">
        <f>'実質公債費比率（分子）の構造'!O$49</f>
        <v>40</v>
      </c>
      <c r="O45" s="164"/>
      <c r="P45" s="164"/>
    </row>
    <row r="46" spans="1:16" x14ac:dyDescent="0.2">
      <c r="A46" s="164" t="s">
        <v>64</v>
      </c>
      <c r="B46" s="164">
        <f>'実質公債費比率（分子）の構造'!K$48</f>
        <v>721</v>
      </c>
      <c r="C46" s="164"/>
      <c r="D46" s="164"/>
      <c r="E46" s="164">
        <f>'実質公債費比率（分子）の構造'!L$48</f>
        <v>689</v>
      </c>
      <c r="F46" s="164"/>
      <c r="G46" s="164"/>
      <c r="H46" s="164">
        <f>'実質公債費比率（分子）の構造'!M$48</f>
        <v>655</v>
      </c>
      <c r="I46" s="164"/>
      <c r="J46" s="164"/>
      <c r="K46" s="164">
        <f>'実質公債費比率（分子）の構造'!N$48</f>
        <v>611</v>
      </c>
      <c r="L46" s="164"/>
      <c r="M46" s="164"/>
      <c r="N46" s="164">
        <f>'実質公債費比率（分子）の構造'!O$48</f>
        <v>601</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1430</v>
      </c>
      <c r="C49" s="164"/>
      <c r="D49" s="164"/>
      <c r="E49" s="164">
        <f>'実質公債費比率（分子）の構造'!L$45</f>
        <v>1431</v>
      </c>
      <c r="F49" s="164"/>
      <c r="G49" s="164"/>
      <c r="H49" s="164">
        <f>'実質公債費比率（分子）の構造'!M$45</f>
        <v>1500</v>
      </c>
      <c r="I49" s="164"/>
      <c r="J49" s="164"/>
      <c r="K49" s="164">
        <f>'実質公債費比率（分子）の構造'!N$45</f>
        <v>1503</v>
      </c>
      <c r="L49" s="164"/>
      <c r="M49" s="164"/>
      <c r="N49" s="164">
        <f>'実質公債費比率（分子）の構造'!O$45</f>
        <v>1429</v>
      </c>
      <c r="O49" s="164"/>
      <c r="P49" s="164"/>
    </row>
    <row r="50" spans="1:16" x14ac:dyDescent="0.2">
      <c r="A50" s="164" t="s">
        <v>67</v>
      </c>
      <c r="B50" s="164" t="e">
        <f>NA()</f>
        <v>#N/A</v>
      </c>
      <c r="C50" s="164">
        <f>IF(ISNUMBER('実質公債費比率（分子）の構造'!K$53),'実質公債費比率（分子）の構造'!K$53,NA())</f>
        <v>628</v>
      </c>
      <c r="D50" s="164" t="e">
        <f>NA()</f>
        <v>#N/A</v>
      </c>
      <c r="E50" s="164" t="e">
        <f>NA()</f>
        <v>#N/A</v>
      </c>
      <c r="F50" s="164">
        <f>IF(ISNUMBER('実質公債費比率（分子）の構造'!L$53),'実質公債費比率（分子）の構造'!L$53,NA())</f>
        <v>592</v>
      </c>
      <c r="G50" s="164" t="e">
        <f>NA()</f>
        <v>#N/A</v>
      </c>
      <c r="H50" s="164" t="e">
        <f>NA()</f>
        <v>#N/A</v>
      </c>
      <c r="I50" s="164">
        <f>IF(ISNUMBER('実質公債費比率（分子）の構造'!M$53),'実質公債費比率（分子）の構造'!M$53,NA())</f>
        <v>593</v>
      </c>
      <c r="J50" s="164" t="e">
        <f>NA()</f>
        <v>#N/A</v>
      </c>
      <c r="K50" s="164" t="e">
        <f>NA()</f>
        <v>#N/A</v>
      </c>
      <c r="L50" s="164">
        <f>IF(ISNUMBER('実質公債費比率（分子）の構造'!N$53),'実質公債費比率（分子）の構造'!N$53,NA())</f>
        <v>569</v>
      </c>
      <c r="M50" s="164" t="e">
        <f>NA()</f>
        <v>#N/A</v>
      </c>
      <c r="N50" s="164" t="e">
        <f>NA()</f>
        <v>#N/A</v>
      </c>
      <c r="O50" s="164">
        <f>IF(ISNUMBER('実質公債費比率（分子）の構造'!O$53),'実質公債費比率（分子）の構造'!O$53,NA())</f>
        <v>522</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15787</v>
      </c>
      <c r="E56" s="163"/>
      <c r="F56" s="163"/>
      <c r="G56" s="163">
        <f>'将来負担比率（分子）の構造'!J$52</f>
        <v>15285</v>
      </c>
      <c r="H56" s="163"/>
      <c r="I56" s="163"/>
      <c r="J56" s="163">
        <f>'将来負担比率（分子）の構造'!K$52</f>
        <v>14366</v>
      </c>
      <c r="K56" s="163"/>
      <c r="L56" s="163"/>
      <c r="M56" s="163">
        <f>'将来負担比率（分子）の構造'!L$52</f>
        <v>13679</v>
      </c>
      <c r="N56" s="163"/>
      <c r="O56" s="163"/>
      <c r="P56" s="163">
        <f>'将来負担比率（分子）の構造'!M$52</f>
        <v>13578</v>
      </c>
    </row>
    <row r="57" spans="1:16" x14ac:dyDescent="0.2">
      <c r="A57" s="163" t="s">
        <v>42</v>
      </c>
      <c r="B57" s="163"/>
      <c r="C57" s="163"/>
      <c r="D57" s="163">
        <f>'将来負担比率（分子）の構造'!I$51</f>
        <v>1165</v>
      </c>
      <c r="E57" s="163"/>
      <c r="F57" s="163"/>
      <c r="G57" s="163">
        <f>'将来負担比率（分子）の構造'!J$51</f>
        <v>1101</v>
      </c>
      <c r="H57" s="163"/>
      <c r="I57" s="163"/>
      <c r="J57" s="163">
        <f>'将来負担比率（分子）の構造'!K$51</f>
        <v>977</v>
      </c>
      <c r="K57" s="163"/>
      <c r="L57" s="163"/>
      <c r="M57" s="163">
        <f>'将来負担比率（分子）の構造'!L$51</f>
        <v>854</v>
      </c>
      <c r="N57" s="163"/>
      <c r="O57" s="163"/>
      <c r="P57" s="163">
        <f>'将来負担比率（分子）の構造'!M$51</f>
        <v>734</v>
      </c>
    </row>
    <row r="58" spans="1:16" x14ac:dyDescent="0.2">
      <c r="A58" s="163" t="s">
        <v>41</v>
      </c>
      <c r="B58" s="163"/>
      <c r="C58" s="163"/>
      <c r="D58" s="163">
        <f>'将来負担比率（分子）の構造'!I$50</f>
        <v>8755</v>
      </c>
      <c r="E58" s="163"/>
      <c r="F58" s="163"/>
      <c r="G58" s="163">
        <f>'将来負担比率（分子）の構造'!J$50</f>
        <v>9133</v>
      </c>
      <c r="H58" s="163"/>
      <c r="I58" s="163"/>
      <c r="J58" s="163">
        <f>'将来負担比率（分子）の構造'!K$50</f>
        <v>9440</v>
      </c>
      <c r="K58" s="163"/>
      <c r="L58" s="163"/>
      <c r="M58" s="163">
        <f>'将来負担比率（分子）の構造'!L$50</f>
        <v>9922</v>
      </c>
      <c r="N58" s="163"/>
      <c r="O58" s="163"/>
      <c r="P58" s="163">
        <f>'将来負担比率（分子）の構造'!M$50</f>
        <v>10082</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1582</v>
      </c>
      <c r="C62" s="163"/>
      <c r="D62" s="163"/>
      <c r="E62" s="163">
        <f>'将来負担比率（分子）の構造'!J$45</f>
        <v>1554</v>
      </c>
      <c r="F62" s="163"/>
      <c r="G62" s="163"/>
      <c r="H62" s="163">
        <f>'将来負担比率（分子）の構造'!K$45</f>
        <v>1519</v>
      </c>
      <c r="I62" s="163"/>
      <c r="J62" s="163"/>
      <c r="K62" s="163">
        <f>'将来負担比率（分子）の構造'!L$45</f>
        <v>1863</v>
      </c>
      <c r="L62" s="163"/>
      <c r="M62" s="163"/>
      <c r="N62" s="163">
        <f>'将来負担比率（分子）の構造'!M$45</f>
        <v>1546</v>
      </c>
      <c r="O62" s="163"/>
      <c r="P62" s="163"/>
    </row>
    <row r="63" spans="1:16" x14ac:dyDescent="0.2">
      <c r="A63" s="163" t="s">
        <v>34</v>
      </c>
      <c r="B63" s="163">
        <f>'将来負担比率（分子）の構造'!I$44</f>
        <v>313</v>
      </c>
      <c r="C63" s="163"/>
      <c r="D63" s="163"/>
      <c r="E63" s="163">
        <f>'将来負担比率（分子）の構造'!J$44</f>
        <v>235</v>
      </c>
      <c r="F63" s="163"/>
      <c r="G63" s="163"/>
      <c r="H63" s="163">
        <f>'将来負担比率（分子）の構造'!K$44</f>
        <v>178</v>
      </c>
      <c r="I63" s="163"/>
      <c r="J63" s="163"/>
      <c r="K63" s="163">
        <f>'将来負担比率（分子）の構造'!L$44</f>
        <v>113</v>
      </c>
      <c r="L63" s="163"/>
      <c r="M63" s="163"/>
      <c r="N63" s="163">
        <f>'将来負担比率（分子）の構造'!M$44</f>
        <v>188</v>
      </c>
      <c r="O63" s="163"/>
      <c r="P63" s="163"/>
    </row>
    <row r="64" spans="1:16" x14ac:dyDescent="0.2">
      <c r="A64" s="163" t="s">
        <v>33</v>
      </c>
      <c r="B64" s="163">
        <f>'将来負担比率（分子）の構造'!I$43</f>
        <v>9580</v>
      </c>
      <c r="C64" s="163"/>
      <c r="D64" s="163"/>
      <c r="E64" s="163">
        <f>'将来負担比率（分子）の構造'!J$43</f>
        <v>7949</v>
      </c>
      <c r="F64" s="163"/>
      <c r="G64" s="163"/>
      <c r="H64" s="163">
        <f>'将来負担比率（分子）の構造'!K$43</f>
        <v>9568</v>
      </c>
      <c r="I64" s="163"/>
      <c r="J64" s="163"/>
      <c r="K64" s="163">
        <f>'将来負担比率（分子）の構造'!L$43</f>
        <v>8869</v>
      </c>
      <c r="L64" s="163"/>
      <c r="M64" s="163"/>
      <c r="N64" s="163">
        <f>'将来負担比率（分子）の構造'!M$43</f>
        <v>8175</v>
      </c>
      <c r="O64" s="163"/>
      <c r="P64" s="163"/>
    </row>
    <row r="65" spans="1:16" x14ac:dyDescent="0.2">
      <c r="A65" s="163" t="s">
        <v>32</v>
      </c>
      <c r="B65" s="163">
        <f>'将来負担比率（分子）の構造'!I$42</f>
        <v>338</v>
      </c>
      <c r="C65" s="163"/>
      <c r="D65" s="163"/>
      <c r="E65" s="163">
        <f>'将来負担比率（分子）の構造'!J$42</f>
        <v>318</v>
      </c>
      <c r="F65" s="163"/>
      <c r="G65" s="163"/>
      <c r="H65" s="163">
        <f>'将来負担比率（分子）の構造'!K$42</f>
        <v>274</v>
      </c>
      <c r="I65" s="163"/>
      <c r="J65" s="163"/>
      <c r="K65" s="163">
        <f>'将来負担比率（分子）の構造'!L$42</f>
        <v>228</v>
      </c>
      <c r="L65" s="163"/>
      <c r="M65" s="163"/>
      <c r="N65" s="163">
        <f>'将来負担比率（分子）の構造'!M$42</f>
        <v>190</v>
      </c>
      <c r="O65" s="163"/>
      <c r="P65" s="163"/>
    </row>
    <row r="66" spans="1:16" x14ac:dyDescent="0.2">
      <c r="A66" s="163" t="s">
        <v>31</v>
      </c>
      <c r="B66" s="163">
        <f>'将来負担比率（分子）の構造'!I$41</f>
        <v>12927</v>
      </c>
      <c r="C66" s="163"/>
      <c r="D66" s="163"/>
      <c r="E66" s="163">
        <f>'将来負担比率（分子）の構造'!J$41</f>
        <v>12835</v>
      </c>
      <c r="F66" s="163"/>
      <c r="G66" s="163"/>
      <c r="H66" s="163">
        <f>'将来負担比率（分子）の構造'!K$41</f>
        <v>12101</v>
      </c>
      <c r="I66" s="163"/>
      <c r="J66" s="163"/>
      <c r="K66" s="163">
        <f>'将来負担比率（分子）の構造'!L$41</f>
        <v>11605</v>
      </c>
      <c r="L66" s="163"/>
      <c r="M66" s="163"/>
      <c r="N66" s="163">
        <f>'将来負担比率（分子）の構造'!M$41</f>
        <v>11984</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5858</v>
      </c>
      <c r="C72" s="167">
        <f>基金残高に係る経年分析!G55</f>
        <v>5724</v>
      </c>
      <c r="D72" s="167">
        <f>基金残高に係る経年分析!H55</f>
        <v>5593</v>
      </c>
    </row>
    <row r="73" spans="1:16" x14ac:dyDescent="0.2">
      <c r="A73" s="166" t="s">
        <v>74</v>
      </c>
      <c r="B73" s="167">
        <f>基金残高に係る経年分析!F56</f>
        <v>369</v>
      </c>
      <c r="C73" s="167">
        <f>基金残高に係る経年分析!G56</f>
        <v>465</v>
      </c>
      <c r="D73" s="167">
        <f>基金残高に係る経年分析!H56</f>
        <v>646</v>
      </c>
    </row>
    <row r="74" spans="1:16" x14ac:dyDescent="0.2">
      <c r="A74" s="166" t="s">
        <v>75</v>
      </c>
      <c r="B74" s="167">
        <f>基金残高に係る経年分析!F57</f>
        <v>4167</v>
      </c>
      <c r="C74" s="167">
        <f>基金残高に係る経年分析!G57</f>
        <v>4493</v>
      </c>
      <c r="D74" s="167">
        <f>基金残高に係る経年分析!H57</f>
        <v>4507</v>
      </c>
    </row>
  </sheetData>
  <sheetProtection algorithmName="SHA-512" hashValue="cCXrLwcH1lDz4e1BFL0nRIPIWr5FeNhBfXSCAvbrgfIDZrDRT/FYE/9RSrAd8OsuotNkKoz5PDCmoPNtbpukOw==" saltValue="p3HzwydSKFwHxxaDBawIq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TAB2025016</cp:lastModifiedBy>
  <dcterms:created xsi:type="dcterms:W3CDTF">2026-02-23T08:24:55Z</dcterms:created>
  <dcterms:modified xsi:type="dcterms:W3CDTF">2026-09-15T00:55:03Z</dcterms:modified>
  <cp:category/>
</cp:coreProperties>
</file>