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21年度\30上下水道部\10下水道課\03 調査・報告\04 財政課\経営比較分析\15_浅口市\下水道\"/>
    </mc:Choice>
  </mc:AlternateContent>
  <workbookProtection workbookAlgorithmName="SHA-512" workbookHashValue="T86RpzO3FaMDMl6mFTM8AWQ1g0XHSdwqnMrZzpLROXxXUbjVrzunRBfH+X4+tZy91OFjIDQTdgLaJAd7n7JDzg==" workbookSaltValue="rhCuNQIzEEu7fg2C8QLh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<sst xmlns="http://schemas.openxmlformats.org/spreadsheetml/2006/main" count="319" uniqueCount="116">
  <si>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</si>
  <si>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</si>
  <si>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</si>
  <si>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</si>
  <si>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</si>
  <si>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</si>
  <si>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</si>
  <si>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</si>
  <si>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</si>
  <si>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</si>
  <si>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</si>
  <si>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</si>
  <si>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</si>
  <si>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</si>
  <si>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</si>
  <si>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</si>
  <si>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</si>
  <si>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</si>
  <si>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</si>
  <si>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</si>
  <si>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</si>
  <si>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</si>
  <si>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</si>
  <si>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</si>
  <si>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</si>
  <si>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</si>
  <si>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</si>
  <si>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</si>
  <si>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</si>
  <si>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</si>
  <si>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</si>
  <si>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</si>
  <si>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</si>
  <si>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</si>
  <si>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</si>
  <si>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</si>
  <si>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</si>
  <si>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</si>
  <si>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</si>
  <si>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</si>
  <si>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</si>
  <si>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</si>
  <si>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</si>
  <si>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</si>
  <si>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</si>
  <si>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</si>
  <si>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</si>
  <si>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</si>
  <si>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</si>
  <si>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</si>
  <si>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</si>
  <si>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</si>
  <si>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</si>
  <si>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</si>
  <si>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</si>
  <si>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</si>
  <si>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</si>
  <si>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</si>
  <si>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</si>
  <si>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</si>
  <si>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</si>
  <si>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</si>
  <si>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</si>
  <si>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</si>
  <si>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</si>
  <si>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</si>
  <si>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</si>
  <si>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</si>
  <si>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</si>
  <si>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</si>
  <si>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</si>
  <si>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</si>
  <si>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</si>
  <si>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</si>
  <si>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</si>
  <si>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</si>
  <si>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</si>
  <si>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</si>
  <si>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</si>
  <si>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</si>
  <si>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</si>
  <si>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</si>
  <si>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</si>
  <si>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</si>
  <si>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</si>
  <si>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</si>
  <si>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</si>
  <si>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</si>
  <si>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</si>
  <si>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</si>
  <si>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</si>
  <si>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</si>
  <si>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</si>
  <si>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</si>
  <si>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</si>
  <si>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</si>
  <si>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</si>
  <si>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</si>
  <si>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</si>
  <si>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</si>
  <si>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</si>
  <si>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</si>
  <si>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</si>
  <si>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</si>
  <si>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</si>
  <si>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</si>
  <si>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</si>
  <si>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</si>
  <si>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</si>
  <si>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</si>
  <si>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</si>
  <si>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</si>
  <si>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</si>
  <si>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建設開始年度が平成６年度であり、市で施工した管渠については法定耐用年数を経過したものはないが、ストックマネジメント計画に基づき主要管渠の調査・点検を行っている。
　また、事業開始以前に造成した団地の設備を受贈しているが、老朽化が原因とみられる不明水が増加している。法定耐用年数も踏まえ、必要に応じて管渠の更新を行っていく。
　有形固定資産減価償却率については、特に処理場の機械の償却率が高いため、現在進行している長寿命化によって改善していく予定である。</t>
    <rPh sb="1" eb="7">
      <t>ケンセツカイシネンド</t>
    </rPh>
    <rPh sb="8" eb="10">
      <t>ヘイセイ</t>
    </rPh>
    <rPh sb="11" eb="12">
      <t>ネン</t>
    </rPh>
    <rPh sb="12" eb="13">
      <t>ド</t>
    </rPh>
    <rPh sb="17" eb="18">
      <t>シ</t>
    </rPh>
    <rPh sb="19" eb="21">
      <t>セコウ</t>
    </rPh>
    <rPh sb="23" eb="25">
      <t>カンキョ</t>
    </rPh>
    <rPh sb="30" eb="36">
      <t>ホウテイタイヨウネンスウ</t>
    </rPh>
    <rPh sb="37" eb="39">
      <t>ケイカ</t>
    </rPh>
    <rPh sb="58" eb="60">
      <t>ケイカク</t>
    </rPh>
    <rPh sb="61" eb="62">
      <t>モト</t>
    </rPh>
    <rPh sb="64" eb="68">
      <t>シュヨウカンキョ</t>
    </rPh>
    <rPh sb="69" eb="71">
      <t>チョウサ</t>
    </rPh>
    <rPh sb="72" eb="74">
      <t>テンケン</t>
    </rPh>
    <rPh sb="75" eb="76">
      <t>オコナ</t>
    </rPh>
    <rPh sb="86" eb="88">
      <t>ジギョウ</t>
    </rPh>
    <rPh sb="88" eb="92">
      <t>カイシイゼン</t>
    </rPh>
    <rPh sb="93" eb="95">
      <t>ゾウセイ</t>
    </rPh>
    <rPh sb="97" eb="99">
      <t>ダンチ</t>
    </rPh>
    <rPh sb="100" eb="102">
      <t>セツビ</t>
    </rPh>
    <rPh sb="103" eb="105">
      <t>ジュゾウ</t>
    </rPh>
    <rPh sb="111" eb="114">
      <t>ロウキュウカ</t>
    </rPh>
    <rPh sb="115" eb="117">
      <t>ゲンイン</t>
    </rPh>
    <rPh sb="122" eb="125">
      <t>フメイスイ</t>
    </rPh>
    <rPh sb="126" eb="128">
      <t>ゾウカ</t>
    </rPh>
    <rPh sb="133" eb="139">
      <t>ホウテイタイヨウネンスウ</t>
    </rPh>
    <rPh sb="140" eb="141">
      <t>フ</t>
    </rPh>
    <rPh sb="144" eb="146">
      <t>ヒツヨウ</t>
    </rPh>
    <rPh sb="147" eb="148">
      <t>オウ</t>
    </rPh>
    <rPh sb="150" eb="152">
      <t>カンキョ</t>
    </rPh>
    <rPh sb="153" eb="155">
      <t>コウシン</t>
    </rPh>
    <rPh sb="156" eb="157">
      <t>オコナ</t>
    </rPh>
    <rPh sb="164" eb="166">
      <t>ユウケイ</t>
    </rPh>
    <rPh sb="166" eb="170">
      <t>コテイシサン</t>
    </rPh>
    <rPh sb="170" eb="175">
      <t>ゲンカショウキャクリツ</t>
    </rPh>
    <rPh sb="181" eb="182">
      <t>トク</t>
    </rPh>
    <rPh sb="183" eb="186">
      <t>ショリジョウ</t>
    </rPh>
    <rPh sb="187" eb="189">
      <t>キカイ</t>
    </rPh>
    <rPh sb="190" eb="193">
      <t>ショウキャクリツ</t>
    </rPh>
    <rPh sb="194" eb="195">
      <t>タカ</t>
    </rPh>
    <rPh sb="199" eb="201">
      <t>ゲンザイ</t>
    </rPh>
    <rPh sb="201" eb="203">
      <t>シンコウ</t>
    </rPh>
    <rPh sb="207" eb="211">
      <t>チョウジュミョウカ</t>
    </rPh>
    <rPh sb="215" eb="217">
      <t>カイゼン</t>
    </rPh>
    <rPh sb="221" eb="223">
      <t>ヨテイ</t>
    </rPh>
    <phoneticPr fontId="4"/>
  </si>
  <si>
    <t>　使用料収入は増加傾向にあるが、一般会計からの繰入金に対する依存度も高く、流動比率が低いため、将来的な改築・更新のための財源を確保できるよう計画していく必要がある。
　また、今後の人口減少に伴い使用料収入が減少する可能性も踏まえて、短期的には水洗化率の向上、長期的には使用料改定の検討も視野に入れて収入面での強化を図るとともに、長寿命化・ストックマネジメントの実施による修繕費抑制、処理場維持管理・汚泥処理の安価な方法の検討など支出の削減にも努めていく。</t>
    <rPh sb="1" eb="6">
      <t>シヨウリョウシュウニュウ</t>
    </rPh>
    <rPh sb="7" eb="11">
      <t>ゾウカケイコウ</t>
    </rPh>
    <rPh sb="16" eb="20">
      <t>イッパンカイケイ</t>
    </rPh>
    <rPh sb="23" eb="26">
      <t>クリイレキン</t>
    </rPh>
    <rPh sb="27" eb="28">
      <t>タイ</t>
    </rPh>
    <rPh sb="30" eb="33">
      <t>イゾンド</t>
    </rPh>
    <rPh sb="34" eb="35">
      <t>タカ</t>
    </rPh>
    <rPh sb="37" eb="41">
      <t>リュウドウヒリツ</t>
    </rPh>
    <rPh sb="42" eb="43">
      <t>ヒク</t>
    </rPh>
    <rPh sb="47" eb="50">
      <t>ショウライテキ</t>
    </rPh>
    <rPh sb="51" eb="53">
      <t>カイチク</t>
    </rPh>
    <rPh sb="54" eb="56">
      <t>コウシン</t>
    </rPh>
    <rPh sb="60" eb="62">
      <t>ザイゲン</t>
    </rPh>
    <rPh sb="63" eb="65">
      <t>カクホ</t>
    </rPh>
    <rPh sb="70" eb="72">
      <t>ケイカク</t>
    </rPh>
    <rPh sb="76" eb="78">
      <t>ヒツヨウ</t>
    </rPh>
    <rPh sb="87" eb="89">
      <t>コンゴ</t>
    </rPh>
    <rPh sb="90" eb="94">
      <t>ジンコウゲンショウ</t>
    </rPh>
    <rPh sb="95" eb="96">
      <t>トモナ</t>
    </rPh>
    <rPh sb="97" eb="102">
      <t>シヨウリョウシュウニュウ</t>
    </rPh>
    <rPh sb="103" eb="105">
      <t>ゲンショウ</t>
    </rPh>
    <rPh sb="107" eb="110">
      <t>カノウセイ</t>
    </rPh>
    <rPh sb="111" eb="112">
      <t>フ</t>
    </rPh>
    <rPh sb="116" eb="119">
      <t>タンキテキ</t>
    </rPh>
    <rPh sb="121" eb="125">
      <t>スイセンカリツ</t>
    </rPh>
    <rPh sb="126" eb="128">
      <t>コウジョウ</t>
    </rPh>
    <rPh sb="129" eb="132">
      <t>チョウキテキ</t>
    </rPh>
    <rPh sb="134" eb="137">
      <t>シヨウリョウ</t>
    </rPh>
    <rPh sb="137" eb="139">
      <t>カイテイ</t>
    </rPh>
    <rPh sb="140" eb="142">
      <t>ケントウ</t>
    </rPh>
    <rPh sb="143" eb="145">
      <t>シヤ</t>
    </rPh>
    <rPh sb="146" eb="147">
      <t>イ</t>
    </rPh>
    <rPh sb="149" eb="152">
      <t>シュウニュウメン</t>
    </rPh>
    <rPh sb="154" eb="156">
      <t>キョウカ</t>
    </rPh>
    <rPh sb="157" eb="158">
      <t>ハカ</t>
    </rPh>
    <rPh sb="164" eb="168">
      <t>チョウジュミョウカ</t>
    </rPh>
    <rPh sb="180" eb="182">
      <t>ジッシ</t>
    </rPh>
    <rPh sb="185" eb="188">
      <t>シュウゼンヒ</t>
    </rPh>
    <rPh sb="188" eb="190">
      <t>ヨクセイ</t>
    </rPh>
    <rPh sb="191" eb="194">
      <t>ショリジョウ</t>
    </rPh>
    <rPh sb="194" eb="198">
      <t>イジカンリ</t>
    </rPh>
    <rPh sb="199" eb="203">
      <t>オデイショリ</t>
    </rPh>
    <rPh sb="204" eb="206">
      <t>アンカ</t>
    </rPh>
    <rPh sb="207" eb="209">
      <t>ホウホウ</t>
    </rPh>
    <rPh sb="210" eb="212">
      <t>ケントウ</t>
    </rPh>
    <rPh sb="214" eb="216">
      <t>シシュツ</t>
    </rPh>
    <rPh sb="217" eb="219">
      <t>サクゲン</t>
    </rPh>
    <rPh sb="221" eb="222">
      <t>ツト</t>
    </rPh>
    <phoneticPr fontId="4"/>
  </si>
  <si>
    <t>　①経常収支比率は100%を超えており、⑤経費回収率もほぼ100%となっているため、また、②累積欠損金比率は0%であり、④企業債残高対事業規模比率も低い水準にあるため、現在のところ収支の面では良好と思われる。
　ただし、③流動比率が類似団体と比べても低く、収支の額やタイミングを意識して行動する必要があり、流動資産の比率を高められる方法を検討する必要がある。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⑥汚水処理原価も類似団体と比べて低い値になっているが、将来的には人口減少に伴い有収水量も減少する可能性が高いため、随時、投資の効率化や維持管理費の削減についての検討を行っていく。
　⑦施設利用率は平均を下回っているが、時季によっては最大処理量に一部不安があるため、安易なダウンサイジングには踏み切れない。現在、処理場の統廃合を検討中であり、今後もより効率的な運用ができる可能性を模索していく。
　⑧水洗化率は概ね類似団体と同水準であり年々増加傾向にもあるが、早期接続に向けて供用開始区域内の住民への広報を引き続き行っていく。</t>
    <rPh sb="2" eb="6">
      <t>ケイジョウシュウシ</t>
    </rPh>
    <rPh sb="6" eb="8">
      <t>ヒリツ</t>
    </rPh>
    <rPh sb="14" eb="15">
      <t>コ</t>
    </rPh>
    <rPh sb="21" eb="26">
      <t>ケイヒカイシュウリツ</t>
    </rPh>
    <rPh sb="46" eb="53">
      <t>ルイセキケッソンキンヒリツ</t>
    </rPh>
    <rPh sb="61" eb="66">
      <t>キギョウサイザンダカ</t>
    </rPh>
    <rPh sb="66" eb="67">
      <t>タイ</t>
    </rPh>
    <rPh sb="67" eb="73">
      <t>ジギョウキボヒリツ</t>
    </rPh>
    <rPh sb="74" eb="75">
      <t>ヒク</t>
    </rPh>
    <rPh sb="76" eb="78">
      <t>スイジュン</t>
    </rPh>
    <rPh sb="84" eb="86">
      <t>ゲンザイ</t>
    </rPh>
    <rPh sb="90" eb="92">
      <t>シュウシ</t>
    </rPh>
    <rPh sb="93" eb="94">
      <t>メン</t>
    </rPh>
    <rPh sb="96" eb="98">
      <t>リョウコウ</t>
    </rPh>
    <rPh sb="99" eb="100">
      <t>オモ</t>
    </rPh>
    <rPh sb="111" eb="115">
      <t>リュウドウヒリツ</t>
    </rPh>
    <rPh sb="116" eb="120">
      <t>ルイジダンタイ</t>
    </rPh>
    <rPh sb="121" eb="122">
      <t>クラ</t>
    </rPh>
    <rPh sb="125" eb="126">
      <t>ヒク</t>
    </rPh>
    <rPh sb="128" eb="130">
      <t>シュウシ</t>
    </rPh>
    <rPh sb="131" eb="132">
      <t>ガク</t>
    </rPh>
    <rPh sb="139" eb="141">
      <t>イシキ</t>
    </rPh>
    <rPh sb="143" eb="145">
      <t>コウドウ</t>
    </rPh>
    <rPh sb="147" eb="149">
      <t>ヒツヨウ</t>
    </rPh>
    <rPh sb="153" eb="157">
      <t>リュウドウシサン</t>
    </rPh>
    <rPh sb="158" eb="160">
      <t>ヒリツ</t>
    </rPh>
    <rPh sb="161" eb="162">
      <t>タカ</t>
    </rPh>
    <rPh sb="166" eb="168">
      <t>ホウホウ</t>
    </rPh>
    <rPh sb="169" eb="171">
      <t>ケントウ</t>
    </rPh>
    <rPh sb="173" eb="175">
      <t>ヒツヨウ</t>
    </rPh>
    <rPh sb="182" eb="188">
      <t>オスイショリゲンカ</t>
    </rPh>
    <rPh sb="189" eb="193">
      <t>ルイジダンタイ</t>
    </rPh>
    <rPh sb="194" eb="195">
      <t>クラ</t>
    </rPh>
    <rPh sb="197" eb="198">
      <t>ヒク</t>
    </rPh>
    <rPh sb="199" eb="200">
      <t>アタイ</t>
    </rPh>
    <rPh sb="208" eb="210">
      <t>ショウライ</t>
    </rPh>
    <rPh sb="210" eb="211">
      <t>テキ</t>
    </rPh>
    <rPh sb="213" eb="217">
      <t>ジンコウゲンショウ</t>
    </rPh>
    <rPh sb="218" eb="219">
      <t>トモナ</t>
    </rPh>
    <rPh sb="220" eb="224">
      <t>ユウシュウスイリョウ</t>
    </rPh>
    <rPh sb="225" eb="227">
      <t>ゲンショウ</t>
    </rPh>
    <rPh sb="229" eb="232">
      <t>カノウセイ</t>
    </rPh>
    <rPh sb="233" eb="234">
      <t>タカ</t>
    </rPh>
    <rPh sb="238" eb="240">
      <t>ズイジ</t>
    </rPh>
    <rPh sb="241" eb="243">
      <t>トウシ</t>
    </rPh>
    <rPh sb="244" eb="247">
      <t>コウリツカ</t>
    </rPh>
    <rPh sb="248" eb="253">
      <t>イジカンリヒ</t>
    </rPh>
    <rPh sb="254" eb="256">
      <t>サクゲン</t>
    </rPh>
    <rPh sb="261" eb="263">
      <t>ケントウ</t>
    </rPh>
    <rPh sb="264" eb="265">
      <t>オコナ</t>
    </rPh>
    <rPh sb="273" eb="278">
      <t>シセツリヨウリツ</t>
    </rPh>
    <rPh sb="279" eb="281">
      <t>ヘイキン</t>
    </rPh>
    <rPh sb="282" eb="284">
      <t>シタマワ</t>
    </rPh>
    <rPh sb="290" eb="292">
      <t>ジキ</t>
    </rPh>
    <rPh sb="297" eb="302">
      <t>サイダイショリリョウ</t>
    </rPh>
    <rPh sb="303" eb="305">
      <t>イチブ</t>
    </rPh>
    <rPh sb="305" eb="307">
      <t>フアン</t>
    </rPh>
    <rPh sb="313" eb="315">
      <t>アンイ</t>
    </rPh>
    <rPh sb="326" eb="327">
      <t>フ</t>
    </rPh>
    <rPh sb="328" eb="329">
      <t>キ</t>
    </rPh>
    <rPh sb="333" eb="335">
      <t>ゲンザイ</t>
    </rPh>
    <rPh sb="336" eb="339">
      <t>ショリジョウ</t>
    </rPh>
    <rPh sb="340" eb="343">
      <t>トウハイゴウ</t>
    </rPh>
    <rPh sb="344" eb="347">
      <t>ケントウチュウ</t>
    </rPh>
    <rPh sb="351" eb="353">
      <t>コンゴ</t>
    </rPh>
    <rPh sb="356" eb="359">
      <t>コウリツテキ</t>
    </rPh>
    <rPh sb="360" eb="362">
      <t>ウンヨウ</t>
    </rPh>
    <rPh sb="366" eb="369">
      <t>カノウセイ</t>
    </rPh>
    <rPh sb="370" eb="372">
      <t>モサク</t>
    </rPh>
    <rPh sb="380" eb="384">
      <t>スイセンカリツ</t>
    </rPh>
    <rPh sb="385" eb="386">
      <t>オオム</t>
    </rPh>
    <rPh sb="387" eb="391">
      <t>ルイジダンタイ</t>
    </rPh>
    <rPh sb="392" eb="395">
      <t>ドウスイジュン</t>
    </rPh>
    <rPh sb="398" eb="400">
      <t>ネンネン</t>
    </rPh>
    <rPh sb="400" eb="404">
      <t>ゾウカケイコウ</t>
    </rPh>
    <rPh sb="410" eb="414">
      <t>ソウキセツゾク</t>
    </rPh>
    <rPh sb="415" eb="416">
      <t>ム</t>
    </rPh>
    <rPh sb="418" eb="422">
      <t>キョウヨウカイシ</t>
    </rPh>
    <rPh sb="422" eb="424">
      <t>クイキ</t>
    </rPh>
    <rPh sb="424" eb="425">
      <t>ナイ</t>
    </rPh>
    <rPh sb="426" eb="428">
      <t>ジュウミン</t>
    </rPh>
    <rPh sb="430" eb="432">
      <t>コウホウ</t>
    </rPh>
    <rPh sb="433" eb="434">
      <t>ヒ</t>
    </rPh>
    <rPh sb="435" eb="436">
      <t>ツヅ</t>
    </rPh>
    <rPh sb="437" eb="4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</si>
</sst>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70-4DA1-BDD3-3B981D3762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770-4DA1-BDD3-3B981D3762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44.29</c:v>
                </c:pt>
              </c:numCache>
            </c:numRef>
          </c:val>
          <c:extLst>
            <c:ext xmlns:c16="http://schemas.microsoft.com/office/drawing/2014/chart" uri="{C3380CC4-5D6E-409C-BE32-E72D297353CC}">
              <c16:uniqueId val="{00000000-FAA8-4280-8D39-CC8ECFBF4C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FAA8-4280-8D39-CC8ECFBF4C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79.62</c:v>
                </c:pt>
              </c:numCache>
            </c:numRef>
          </c:val>
          <c:extLst>
            <c:ext xmlns:c16="http://schemas.microsoft.com/office/drawing/2014/chart" uri="{C3380CC4-5D6E-409C-BE32-E72D297353CC}">
              <c16:uniqueId val="{00000000-57A7-45CA-ABF3-773553B881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57A7-45CA-ABF3-773553B881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101.22</c:v>
                </c:pt>
              </c:numCache>
            </c:numRef>
          </c:val>
          <c:extLst>
            <c:ext xmlns:c16="http://schemas.microsoft.com/office/drawing/2014/chart" uri="{C3380CC4-5D6E-409C-BE32-E72D297353CC}">
              <c16:uniqueId val="{00000000-BC1F-482D-BD2B-77209E3DAC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BC1F-482D-BD2B-77209E3DAC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38.950000000000003</c:v>
                </c:pt>
              </c:numCache>
            </c:numRef>
          </c:val>
          <c:extLst>
            <c:ext xmlns:c16="http://schemas.microsoft.com/office/drawing/2014/chart" uri="{C3380CC4-5D6E-409C-BE32-E72D297353CC}">
              <c16:uniqueId val="{00000000-7E1C-4320-BA48-BC887E861C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7E1C-4320-BA48-BC887E861C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79-4873-B292-573E1AA334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079-4873-B292-573E1AA334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2C-4658-8D9C-8C230CF0F5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D82C-4658-8D9C-8C230CF0F5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23.25</c:v>
                </c:pt>
              </c:numCache>
            </c:numRef>
          </c:val>
          <c:extLst>
            <c:ext xmlns:c16="http://schemas.microsoft.com/office/drawing/2014/chart" uri="{C3380CC4-5D6E-409C-BE32-E72D297353CC}">
              <c16:uniqueId val="{00000000-8237-4C71-99F5-A7B5A6AF6E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8237-4C71-99F5-A7B5A6AF6E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147.57</c:v>
                </c:pt>
              </c:numCache>
            </c:numRef>
          </c:val>
          <c:extLst>
            <c:ext xmlns:c16="http://schemas.microsoft.com/office/drawing/2014/chart" uri="{C3380CC4-5D6E-409C-BE32-E72D297353CC}">
              <c16:uniqueId val="{00000000-16FF-4635-9265-844A07812C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16FF-4635-9265-844A07812C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98.97</c:v>
                </c:pt>
              </c:numCache>
            </c:numRef>
          </c:val>
          <c:extLst>
            <c:ext xmlns:c16="http://schemas.microsoft.com/office/drawing/2014/chart" uri="{C3380CC4-5D6E-409C-BE32-E72D297353CC}">
              <c16:uniqueId val="{00000000-242D-46DA-AE5A-64C087E842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242D-46DA-AE5A-64C087E842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162.30000000000001</c:v>
                </c:pt>
              </c:numCache>
            </c:numRef>
          </c:val>
          <c:extLst>
            <c:ext xmlns:c16="http://schemas.microsoft.com/office/drawing/2014/chart" uri="{C3380CC4-5D6E-409C-BE32-E72D297353CC}">
              <c16:uniqueId val="{00000000-B35E-49FB-B6D3-D6FA6DC955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B35E-49FB-B6D3-D6FA6DC955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浅口市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33965</v>
      </c>
      <c r="AM8" s="51"/>
      <c r="AN8" s="51"/>
      <c r="AO8" s="51"/>
      <c r="AP8" s="51"/>
      <c r="AQ8" s="51"/>
      <c r="AR8" s="51"/>
      <c r="AS8" s="51"/>
      <c r="AT8" s="46">
        <f>データ!T6</f>
        <v>66.459999999999994</v>
      </c>
      <c r="AU8" s="46"/>
      <c r="AV8" s="46"/>
      <c r="AW8" s="46"/>
      <c r="AX8" s="46"/>
      <c r="AY8" s="46"/>
      <c r="AZ8" s="46"/>
      <c r="BA8" s="46"/>
      <c r="BB8" s="46">
        <f>データ!U6</f>
        <v>511.06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57.68</v>
      </c>
      <c r="J10" s="46"/>
      <c r="K10" s="46"/>
      <c r="L10" s="46"/>
      <c r="M10" s="46"/>
      <c r="N10" s="46"/>
      <c r="O10" s="46"/>
      <c r="P10" s="46">
        <f>データ!P6</f>
        <v>62.71</v>
      </c>
      <c r="Q10" s="46"/>
      <c r="R10" s="46"/>
      <c r="S10" s="46"/>
      <c r="T10" s="46"/>
      <c r="U10" s="46"/>
      <c r="V10" s="46"/>
      <c r="W10" s="46">
        <f>データ!Q6</f>
        <v>94.45</v>
      </c>
      <c r="X10" s="46"/>
      <c r="Y10" s="46"/>
      <c r="Z10" s="46"/>
      <c r="AA10" s="46"/>
      <c r="AB10" s="46"/>
      <c r="AC10" s="46"/>
      <c r="AD10" s="51">
        <f>データ!R6</f>
        <v>3260</v>
      </c>
      <c r="AE10" s="51"/>
      <c r="AF10" s="51"/>
      <c r="AG10" s="51"/>
      <c r="AH10" s="51"/>
      <c r="AI10" s="51"/>
      <c r="AJ10" s="51"/>
      <c r="AK10" s="2"/>
      <c r="AL10" s="51">
        <f>データ!V6</f>
        <v>21219</v>
      </c>
      <c r="AM10" s="51"/>
      <c r="AN10" s="51"/>
      <c r="AO10" s="51"/>
      <c r="AP10" s="51"/>
      <c r="AQ10" s="51"/>
      <c r="AR10" s="51"/>
      <c r="AS10" s="51"/>
      <c r="AT10" s="46">
        <f>データ!W6</f>
        <v>7.5</v>
      </c>
      <c r="AU10" s="46"/>
      <c r="AV10" s="46"/>
      <c r="AW10" s="46"/>
      <c r="AX10" s="46"/>
      <c r="AY10" s="46"/>
      <c r="AZ10" s="46"/>
      <c r="BA10" s="46"/>
      <c r="BB10" s="46">
        <f>データ!X6</f>
        <v>2829.2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gxSzNBkHsMhVZj5jUXCOFFnyCm69964jh/zKOEEcKmFkeNJc/TNB/Sl+Tr5eN/bZ4QGmMiTNnzqdWCAFnIF+Q==" saltValue="IDbO+gpMJHuVHHK1DRl7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332160</v>
      </c>
      <c r="D6" s="33">
        <f t="shared" si="3"/>
        <v>46</v>
      </c>
      <c r="E6" s="33">
        <f t="shared" si="3"/>
        <v>17</v>
      </c>
      <c r="F6" s="33">
        <f t="shared" si="3"/>
        <v>1</v>
      </c>
      <c r="G6" s="33">
        <f t="shared" si="3"/>
        <v>0</v>
      </c>
      <c r="H6" s="33" t="str">
        <f t="shared" si="3"/>
        <v>岡山県　浅口市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57.68</v>
      </c>
      <c r="P6" s="34">
        <f t="shared" si="3"/>
        <v>62.71</v>
      </c>
      <c r="Q6" s="34">
        <f t="shared" si="3"/>
        <v>94.45</v>
      </c>
      <c r="R6" s="34">
        <f t="shared" si="3"/>
        <v>3260</v>
      </c>
      <c r="S6" s="34">
        <f t="shared" si="3"/>
        <v>33965</v>
      </c>
      <c r="T6" s="34">
        <f t="shared" si="3"/>
        <v>66.459999999999994</v>
      </c>
      <c r="U6" s="34">
        <f t="shared" si="3"/>
        <v>511.06</v>
      </c>
      <c r="V6" s="34">
        <f t="shared" si="3"/>
        <v>21219</v>
      </c>
      <c r="W6" s="34">
        <f t="shared" si="3"/>
        <v>7.5</v>
      </c>
      <c r="X6" s="34">
        <f t="shared" si="3"/>
        <v>2829.2</v>
      </c>
      <c r="Y6" s="35" t="str">
        <f>IF(Y7="",NA(),Y7)</f>
        <v>-</v>
      </c>
      <c r="Z6" s="35" t="str">
        <f t="shared" ref="Z6:AH6" si="4">IF(Z7="",NA(),Z7)</f>
        <v>-</v>
      </c>
      <c r="AA6" s="35" t="str">
        <f t="shared" si="4"/>
        <v>-</v>
      </c>
      <c r="AB6" s="35" t="str">
        <f t="shared" si="4"/>
        <v>-</v>
      </c>
      <c r="AC6" s="35">
        <f t="shared" si="4"/>
        <v>101.22</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23.25</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147.57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98.97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162.30000000000001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44.29</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79.62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38.950000000000003</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332160</v>
      </c>
      <c r="D7" s="37">
        <v>46</v>
      </c>
      <c r="E7" s="37">
        <v>17</v>
      </c>
      <c r="F7" s="37">
        <v>1</v>
      </c>
      <c r="G7" s="37">
        <v>0</v>
      </c>
      <c r="H7" s="37" t="s">
        <v>96</v>
      </c>
      <c r="I7" s="37" t="s">
        <v>97</v>
      </c>
      <c r="J7" s="37" t="s">
        <v>98</v>
      </c>
      <c r="K7" s="37" t="s">
        <v>99</v>
      </c>
      <c r="L7" s="37" t="s">
        <v>100</v>
      </c>
      <c r="M7" s="37" t="s">
        <v>101</v>
      </c>
      <c r="N7" s="38" t="s">
        <v>102</v>
      </c>
      <c r="O7" s="38">
        <v>57.68</v>
      </c>
      <c r="P7" s="38">
        <v>62.71</v>
      </c>
      <c r="Q7" s="38">
        <v>94.45</v>
      </c>
      <c r="R7" s="38">
        <v>3260</v>
      </c>
      <c r="S7" s="38">
        <v>33965</v>
      </c>
      <c r="T7" s="38">
        <v>66.459999999999994</v>
      </c>
      <c r="U7" s="38">
        <v>511.06</v>
      </c>
      <c r="V7" s="38">
        <v>21219</v>
      </c>
      <c r="W7" s="38">
        <v>7.5</v>
      </c>
      <c r="X7" s="38">
        <v>2829.2</v>
      </c>
      <c r="Y7" s="38" t="s">
        <v>102</v>
      </c>
      <c r="Z7" s="38" t="s">
        <v>102</v>
      </c>
      <c r="AA7" s="38" t="s">
        <v>102</v>
      </c>
      <c r="AB7" s="38" t="s">
        <v>102</v>
      </c>
      <c r="AC7" s="38">
        <v>101.22</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23.25</v>
      </c>
      <c r="AZ7" s="38" t="s">
        <v>102</v>
      </c>
      <c r="BA7" s="38" t="s">
        <v>102</v>
      </c>
      <c r="BB7" s="38" t="s">
        <v>102</v>
      </c>
      <c r="BC7" s="38" t="s">
        <v>102</v>
      </c>
      <c r="BD7" s="38">
        <v>40.67</v>
      </c>
      <c r="BE7" s="38">
        <v>67.52</v>
      </c>
      <c r="BF7" s="38" t="s">
        <v>102</v>
      </c>
      <c r="BG7" s="38" t="s">
        <v>102</v>
      </c>
      <c r="BH7" s="38" t="s">
        <v>102</v>
      </c>
      <c r="BI7" s="38" t="s">
        <v>102</v>
      </c>
      <c r="BJ7" s="38">
        <v>147.57</v>
      </c>
      <c r="BK7" s="38" t="s">
        <v>102</v>
      </c>
      <c r="BL7" s="38" t="s">
        <v>102</v>
      </c>
      <c r="BM7" s="38" t="s">
        <v>102</v>
      </c>
      <c r="BN7" s="38" t="s">
        <v>102</v>
      </c>
      <c r="BO7" s="38">
        <v>1050.51</v>
      </c>
      <c r="BP7" s="38">
        <v>705.21</v>
      </c>
      <c r="BQ7" s="38" t="s">
        <v>102</v>
      </c>
      <c r="BR7" s="38" t="s">
        <v>102</v>
      </c>
      <c r="BS7" s="38" t="s">
        <v>102</v>
      </c>
      <c r="BT7" s="38" t="s">
        <v>102</v>
      </c>
      <c r="BU7" s="38">
        <v>98.97</v>
      </c>
      <c r="BV7" s="38" t="s">
        <v>102</v>
      </c>
      <c r="BW7" s="38" t="s">
        <v>102</v>
      </c>
      <c r="BX7" s="38" t="s">
        <v>102</v>
      </c>
      <c r="BY7" s="38" t="s">
        <v>102</v>
      </c>
      <c r="BZ7" s="38">
        <v>82.65</v>
      </c>
      <c r="CA7" s="38">
        <v>98.96</v>
      </c>
      <c r="CB7" s="38" t="s">
        <v>102</v>
      </c>
      <c r="CC7" s="38" t="s">
        <v>102</v>
      </c>
      <c r="CD7" s="38" t="s">
        <v>102</v>
      </c>
      <c r="CE7" s="38" t="s">
        <v>102</v>
      </c>
      <c r="CF7" s="38">
        <v>162.30000000000001</v>
      </c>
      <c r="CG7" s="38" t="s">
        <v>102</v>
      </c>
      <c r="CH7" s="38" t="s">
        <v>102</v>
      </c>
      <c r="CI7" s="38" t="s">
        <v>102</v>
      </c>
      <c r="CJ7" s="38" t="s">
        <v>102</v>
      </c>
      <c r="CK7" s="38">
        <v>186.3</v>
      </c>
      <c r="CL7" s="38">
        <v>134.52000000000001</v>
      </c>
      <c r="CM7" s="38" t="s">
        <v>102</v>
      </c>
      <c r="CN7" s="38" t="s">
        <v>102</v>
      </c>
      <c r="CO7" s="38" t="s">
        <v>102</v>
      </c>
      <c r="CP7" s="38" t="s">
        <v>102</v>
      </c>
      <c r="CQ7" s="38">
        <v>44.29</v>
      </c>
      <c r="CR7" s="38" t="s">
        <v>102</v>
      </c>
      <c r="CS7" s="38" t="s">
        <v>102</v>
      </c>
      <c r="CT7" s="38" t="s">
        <v>102</v>
      </c>
      <c r="CU7" s="38" t="s">
        <v>102</v>
      </c>
      <c r="CV7" s="38">
        <v>50.53</v>
      </c>
      <c r="CW7" s="38">
        <v>59.57</v>
      </c>
      <c r="CX7" s="38" t="s">
        <v>102</v>
      </c>
      <c r="CY7" s="38" t="s">
        <v>102</v>
      </c>
      <c r="CZ7" s="38" t="s">
        <v>102</v>
      </c>
      <c r="DA7" s="38" t="s">
        <v>102</v>
      </c>
      <c r="DB7" s="38">
        <v>79.62</v>
      </c>
      <c r="DC7" s="38" t="s">
        <v>102</v>
      </c>
      <c r="DD7" s="38" t="s">
        <v>102</v>
      </c>
      <c r="DE7" s="38" t="s">
        <v>102</v>
      </c>
      <c r="DF7" s="38" t="s">
        <v>102</v>
      </c>
      <c r="DG7" s="38">
        <v>82.08</v>
      </c>
      <c r="DH7" s="38">
        <v>95.57</v>
      </c>
      <c r="DI7" s="38" t="s">
        <v>102</v>
      </c>
      <c r="DJ7" s="38" t="s">
        <v>102</v>
      </c>
      <c r="DK7" s="38" t="s">
        <v>102</v>
      </c>
      <c r="DL7" s="38" t="s">
        <v>102</v>
      </c>
      <c r="DM7" s="38">
        <v>38.950000000000003</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2022-01-18T04:04:27Z</cp:lastPrinted>
  <dcterms:created xsi:type="dcterms:W3CDTF">2021-12-03T07:17:12Z</dcterms:created>
  <dcterms:modified xsi:type="dcterms:W3CDTF">2022-01-18T04:07:18Z</dcterms:modified>
  <cp:category/>
</cp:coreProperties>
</file>