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ulfs01\Asakuchi_City_Office\01文書管理\2023年度\10企画財政部\10財政課\01_財政係\(6)財政状況の調査報告\財政状況資料集\2024.3.18_【３19(火)〆】令和4年度財政状況資料集の作成等について（様式修正に伴う作業依頼）\提出\"/>
    </mc:Choice>
  </mc:AlternateContent>
  <bookViews>
    <workbookView xWindow="0" yWindow="0" windowWidth="15360" windowHeight="7635" tabRatio="79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<sst xmlns="http://schemas.openxmlformats.org/spreadsheetml/2006/main" count="1109" uniqueCount="614">
  <si>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</si>
  <si>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</si>
  <si>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</si>
  <si>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</si>
  <si>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</si>
  <si>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</si>
  <si>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</si>
  <si>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</si>
  <si>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</si>
  <si>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</si>
  <si>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</si>
  <si>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</si>
  <si>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</si>
  <si>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</si>
  <si>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</si>
  <si>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</si>
  <si>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</si>
  <si>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</si>
  <si>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</si>
  <si>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</si>
  <si>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</si>
  <si>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</si>
  <si>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</si>
  <si>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</si>
  <si>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</si>
  <si>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</si>
  <si>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</si>
  <si>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</si>
  <si>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</si>
  <si>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</si>
  <si>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</si>
  <si>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</si>
  <si>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</si>
  <si>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</si>
  <si>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</si>
  <si>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</si>
  <si>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</si>
  <si>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</si>
  <si>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</si>
  <si>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</si>
  <si>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</si>
  <si>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</si>
  <si>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</si>
  <si>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</si>
  <si>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</si>
  <si>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</si>
  <si>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</si>
  <si>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</si>
  <si>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</si>
  <si>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</si>
  <si>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</si>
  <si>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</si>
  <si>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</si>
  <si>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</si>
  <si>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</si>
  <si>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</si>
  <si>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</si>
  <si>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</si>
  <si>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</si>
  <si>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</si>
  <si>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</si>
  <si>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</si>
  <si>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</si>
  <si>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</si>
  <si>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</si>
  <si>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</si>
  <si>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</si>
  <si>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</si>
  <si>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</si>
  <si>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</si>
  <si>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</si>
  <si>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</si>
  <si>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</si>
  <si>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</si>
  <si>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</si>
  <si>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</si>
  <si>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</si>
  <si>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</si>
  <si>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</si>
  <si>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</si>
  <si>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</si>
  <si>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</si>
  <si>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</si>
  <si>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</si>
  <si>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</si>
  <si>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</si>
  <si>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</si>
  <si>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</si>
  <si>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</si>
  <si>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</si>
  <si>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</si>
  <si>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</si>
  <si>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</si>
  <si>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</si>
  <si>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</si>
  <si>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</si>
  <si>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</si>
  <si>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</si>
  <si>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</si>
  <si>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</si>
  <si>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</si>
  <si>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</si>
  <si>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</si>
  <si>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</si>
  <si>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</si>
  <si>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</si>
  <si>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</si>
  <si>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</si>
  <si>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</si>
  <si>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</si>
  <si>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</si>
  <si>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</si>
  <si>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</si>
  <si>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</si>
  <si>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</si>
  <si>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</si>
  <si>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</si>
  <si>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</si>
  <si>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</si>
  <si>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</si>
  <si>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</si>
  <si>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</si>
  <si>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</si>
  <si>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</si>
  <si>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</si>
  <si>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</si>
  <si>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</si>
  <si>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</si>
  <si>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</si>
  <si>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</si>
  <si>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</si>
  <si>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</si>
  <si>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</si>
  <si>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</si>
  <si>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</si>
  <si>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</si>
  <si>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</si>
  <si>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</si>
  <si>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</si>
  <si>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</si>
  <si>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</si>
  <si>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</si>
  <si>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</si>
  <si>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</si>
  <si>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</si>
  <si>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</si>
  <si>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</si>
  <si>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</si>
  <si>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</si>
  <si>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</si>
  <si>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</si>
  <si>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</si>
  <si>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</si>
  <si>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</si>
  <si>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</si>
  <si>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</si>
  <si>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</si>
  <si>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</si>
  <si>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</si>
  <si>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</si>
  <si>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</si>
  <si>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</si>
  <si>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</si>
  <si>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</si>
  <si>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</si>
  <si>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</si>
  <si>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</si>
  <si>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</si>
  <si>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</si>
  <si>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</si>
  <si>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</si>
  <si>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</si>
  <si>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</si>
  <si>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</si>
  <si>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</si>
  <si>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</si>
  <si>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</si>
  <si>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</si>
  <si>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</si>
  <si>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</si>
  <si>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</si>
  <si>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</si>
  <si>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</si>
  <si>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</si>
  <si>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</si>
  <si>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</si>
  <si>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</si>
  <si>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</si>
  <si>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</si>
  <si>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</si>
  <si>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</si>
  <si>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</si>
  <si>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</si>
  <si>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</si>
  <si>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</si>
  <si>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</si>
  <si>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</si>
  <si>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</si>
  <si>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</si>
  <si>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</si>
  <si>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</si>
  <si>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</si>
  <si>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</si>
  <si>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</si>
  <si>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</si>
  <si>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</si>
  <si>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</si>
  <si>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</si>
  <si>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</si>
  <si>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</si>
  <si>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</si>
  <si>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</si>
  <si>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</si>
  <si>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</si>
  <si>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</si>
  <si>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</si>
  <si>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</si>
  <si>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</si>
  <si>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岡山県浅口市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</si>
  <si>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</si>
  <si>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</si>
  <si>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</si>
  <si>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</si>
  <si>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</si>
  <si>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</si>
  <si>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</si>
  <si>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</si>
  <si>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</si>
  <si>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</si>
  <si>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</si>
  <si>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</si>
  <si>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</si>
  <si>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</si>
  <si>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</si>
  <si>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</si>
  <si>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</si>
  <si>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</si>
  <si>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</si>
  <si>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</si>
  <si>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</si>
  <si>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</si>
  <si>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</si>
  <si>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</si>
  <si>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</si>
  <si>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</si>
  <si>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</si>
  <si>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</si>
  <si>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</si>
  <si>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</si>
  <si>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</si>
  <si>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</si>
  <si>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</si>
  <si>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</si>
  <si>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</si>
  <si>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</si>
  <si>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</si>
  <si>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</si>
  <si>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</si>
  <si>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</si>
  <si>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</si>
  <si>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</si>
  <si>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</si>
  <si>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</si>
  <si>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</si>
  <si>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</si>
  <si>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</si>
  <si>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</si>
  <si>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</si>
  <si>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</si>
  <si>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</si>
  <si>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</si>
  <si>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</si>
  <si>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</si>
  <si>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</si>
  <si>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</si>
  <si>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</si>
  <si>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</si>
  <si>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</si>
  <si>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</si>
  <si>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</si>
  <si>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</si>
  <si>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</si>
  <si>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</si>
  <si>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</si>
  <si>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</si>
  <si>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</si>
  <si>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</si>
  <si>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</si>
  <si>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</si>
  <si>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</si>
  <si>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</si>
  <si>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</si>
  <si>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</si>
  <si>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</si>
  <si>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</si>
  <si>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</si>
  <si>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</si>
  <si>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</si>
  <si>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</si>
  <si>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</si>
  <si>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</si>
  <si>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</si>
  <si>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</si>
  <si>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</si>
  <si>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</si>
  <si>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</si>
  <si>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</si>
  <si>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</si>
  <si>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</si>
  <si>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</si>
  <si>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</si>
  <si>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</si>
  <si>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</si>
  <si>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</si>
  <si>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</si>
  <si>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</si>
  <si>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</si>
  <si>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</si>
  <si>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</si>
  <si>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</si>
  <si>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</si>
  <si>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</si>
  <si>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</si>
  <si>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</si>
  <si>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</si>
  <si>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</si>
  <si>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</si>
  <si>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</si>
  <si>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</si>
  <si>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</si>
  <si>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</si>
  <si>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</si>
  <si>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</si>
  <si>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</si>
  <si>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</si>
  <si>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</si>
  <si>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</si>
  <si>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</si>
  <si>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</si>
  <si>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</si>
  <si>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</si>
  <si>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</si>
  <si>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</si>
  <si>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</si>
  <si>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</si>
  <si>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</si>
  <si>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</si>
  <si>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</si>
  <si>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</si>
  <si>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</si>
  <si>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</si>
  <si>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</si>
  <si>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</si>
  <si>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</si>
  <si>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</si>
  <si>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</si>
  <si>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</si>
  <si>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</si>
  <si>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</si>
  <si>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</si>
  <si>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</si>
  <si>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</si>
  <si>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</si>
  <si>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</si>
  <si>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</si>
  <si>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</si>
  <si>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</si>
  <si>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</si>
  <si>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</si>
  <si>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</si>
  <si>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岡山県浅口市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</si>
  <si>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</si>
  <si>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</si>
  <si>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</si>
  <si>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</si>
  <si>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</si>
  <si>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</si>
  <si>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</si>
  <si>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</si>
  <si>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</si>
  <si>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</si>
  <si>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</si>
  <si>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</si>
  <si>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</si>
  <si>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</si>
  <si>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</si>
  <si>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</si>
  <si>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</si>
  <si>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</si>
  <si>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</si>
  <si>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</si>
  <si>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</si>
  <si>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</si>
  <si>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</si>
  <si>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</si>
  <si>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</si>
  <si>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</si>
  <si>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</si>
  <si>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</si>
  <si>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</si>
  <si>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</si>
  <si>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</si>
  <si>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</si>
  <si>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</si>
  <si>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</si>
  <si>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</si>
  <si>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</si>
  <si>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</si>
  <si>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</si>
  <si>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</si>
  <si>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</si>
  <si>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</si>
  <si>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</si>
  <si>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浅口市下水道事業会計</t>
    <phoneticPr fontId="5"/>
  </si>
  <si>
    <t>浅口市工業団地開発事業特別会計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</si>
  <si>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</si>
  <si>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</si>
  <si>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</si>
  <si>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</si>
  <si>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</si>
  <si>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</si>
  <si>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</si>
  <si>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</si>
  <si>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</si>
  <si>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</si>
  <si>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</si>
  <si>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</si>
  <si>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</si>
  <si>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</si>
  <si>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</si>
  <si>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</si>
  <si>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</si>
  <si>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</si>
  <si>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</si>
  <si>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</si>
  <si>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</si>
  <si>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</si>
  <si>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</si>
  <si>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</si>
  <si>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</si>
  <si>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</si>
  <si>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</si>
  <si>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</si>
  <si>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</si>
  <si>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</si>
  <si>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</si>
  <si>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</si>
  <si>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</si>
  <si>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</si>
  <si>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</si>
  <si>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</si>
  <si>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</si>
  <si>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</si>
  <si>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</si>
  <si>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</si>
  <si>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</si>
  <si>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</si>
  <si>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</si>
  <si>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</si>
  <si>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</si>
  <si>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</si>
  <si>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</si>
  <si>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</si>
  <si>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</si>
  <si>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</si>
  <si>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</si>
  <si>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</si>
  <si>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</si>
  <si>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</si>
  <si>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</si>
  <si>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</si>
  <si>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</si>
  <si>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</si>
  <si>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</si>
  <si>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</si>
  <si>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</si>
  <si>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浅口市下水道事業会計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</si>
  <si>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</si>
  <si>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</si>
  <si>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浅口市水道事業会計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</si>
  <si>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</si>
  <si>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</si>
  <si>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</si>
  <si>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t>
    <phoneticPr fontId="5"/>
  </si>
  <si>
    <t>(Ｆ)</t>
    <phoneticPr fontId="5"/>
  </si>
  <si>
    <t>浅口市後期高齢者医療特別会計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</si>
  <si>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</si>
  <si>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</si>
  <si>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</si>
  <si>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</si>
  <si>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</si>
  <si>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</si>
  <si>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</si>
  <si>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</si>
  <si>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</si>
  <si>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</si>
  <si>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</si>
  <si>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</si>
  <si>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</si>
  <si>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</si>
  <si>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</si>
  <si>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</si>
  <si>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</si>
  <si>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</si>
  <si>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</si>
  <si>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</si>
  <si>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</si>
  <si>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</si>
  <si>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</si>
  <si>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</si>
  <si>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</si>
  <si>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</si>
  <si>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</si>
  <si>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</si>
  <si>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</si>
  <si>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</si>
  <si>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</si>
  <si>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</si>
  <si>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</si>
  <si>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</si>
  <si>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</si>
  <si>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</si>
  <si>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</si>
  <si>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</si>
  <si>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</si>
  <si>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</si>
  <si>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</si>
  <si>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</si>
  <si>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</si>
  <si>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</si>
  <si>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</si>
  <si>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</si>
  <si>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</si>
  <si>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</si>
  <si>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</si>
  <si>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</si>
  <si>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</si>
  <si>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</si>
  <si>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</si>
  <si>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</si>
  <si>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</si>
  <si>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</si>
  <si>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</si>
  <si>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</si>
  <si>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</si>
  <si>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</si>
  <si>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</si>
  <si>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</si>
  <si>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</si>
  <si>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</si>
  <si>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</si>
  <si>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</si>
  <si>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</si>
  <si>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</si>
  <si>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</si>
  <si>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</si>
  <si>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</si>
  <si>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</si>
  <si>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</si>
  <si>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</si>
  <si>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</si>
  <si>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</si>
  <si>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</si>
  <si>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</si>
  <si>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</si>
  <si>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</si>
  <si>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</si>
  <si>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</si>
  <si>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</si>
  <si>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</si>
  <si>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</si>
  <si>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5.24</t>
  </si>
  <si>
    <t>▲ 10.26</t>
  </si>
  <si>
    <t>▲ 7.41</t>
  </si>
  <si>
    <t>▲ 4.94</t>
  </si>
  <si>
    <t>▲ 5.71</t>
  </si>
  <si>
    <t>一般会計</t>
  </si>
  <si>
    <t>浅口市水道事業会計</t>
  </si>
  <si>
    <t>浅口市国民健康保険特別会計</t>
  </si>
  <si>
    <t>浅口市介護保険特別会計</t>
  </si>
  <si>
    <t>浅口市下水道事業会計</t>
  </si>
  <si>
    <t>浅口市畑地かんがい給水事業特別会計</t>
  </si>
  <si>
    <t>浅口市後期高齢者医療特別会計</t>
  </si>
  <si>
    <t>浅口市工業団地開発事業特別会計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</si>
  <si>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</si>
  <si>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</si>
  <si>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</si>
  <si>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</si>
  <si>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</si>
  <si>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</si>
  <si>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</si>
  <si>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</si>
  <si>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</si>
  <si>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</si>
  <si>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岡山県西南水道企業団</t>
    <rPh sb="0" eb="3">
      <t>オカヤマケン</t>
    </rPh>
    <rPh sb="3" eb="5">
      <t>セイナン</t>
    </rPh>
    <rPh sb="5" eb="7">
      <t>スイドウ</t>
    </rPh>
    <rPh sb="7" eb="10">
      <t>キギョウダン</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</si>
  <si>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</si>
  <si>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岡山県市町村総合事務組合一般会計</t>
    <rPh sb="12" eb="14">
      <t>イッパン</t>
    </rPh>
    <rPh sb="14" eb="16">
      <t>カイケイ</t>
    </rPh>
    <phoneticPr fontId="2"/>
  </si>
  <si>
    <t>倉敷西部清掃施設組合</t>
    <rPh sb="0" eb="2">
      <t>クラシキ</t>
    </rPh>
    <rPh sb="2" eb="4">
      <t>セイブ</t>
    </rPh>
    <rPh sb="4" eb="6">
      <t>セイソウ</t>
    </rPh>
    <rPh sb="6" eb="8">
      <t>シセツ</t>
    </rPh>
    <rPh sb="8" eb="10">
      <t>クミアイ</t>
    </rPh>
    <phoneticPr fontId="2"/>
  </si>
  <si>
    <t>岡山県西部衛生施設組合</t>
    <rPh sb="0" eb="3">
      <t>オカヤマケン</t>
    </rPh>
    <rPh sb="3" eb="5">
      <t>セイブ</t>
    </rPh>
    <rPh sb="5" eb="7">
      <t>エイセイ</t>
    </rPh>
    <rPh sb="7" eb="9">
      <t>シセツ</t>
    </rPh>
    <rPh sb="9" eb="11">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</si>
  <si>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</si>
  <si>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岡山県市町村税整理組合</t>
    <rPh sb="0" eb="3">
      <t>オカヤマケン</t>
    </rPh>
    <rPh sb="3" eb="6">
      <t>シチョウソン</t>
    </rPh>
    <rPh sb="6" eb="7">
      <t>ゼイ</t>
    </rPh>
    <rPh sb="7" eb="9">
      <t>セイリ</t>
    </rPh>
    <rPh sb="9" eb="11">
      <t>クミアイ</t>
    </rPh>
    <phoneticPr fontId="2"/>
  </si>
  <si>
    <t>岡山県市町村総合事務組合拠出金特別会計</t>
    <rPh sb="12" eb="14">
      <t>キョシュツ</t>
    </rPh>
    <rPh sb="14" eb="15">
      <t>キン</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</si>
  <si>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</si>
  <si>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備南競艇事業組合一般会計</t>
    <rPh sb="0" eb="2">
      <t>ビナン</t>
    </rPh>
    <rPh sb="2" eb="4">
      <t>キョウテイ</t>
    </rPh>
    <rPh sb="4" eb="6">
      <t>ジギョウ</t>
    </rPh>
    <rPh sb="6" eb="8">
      <t>クミアイ</t>
    </rPh>
    <rPh sb="8" eb="10">
      <t>イッパン</t>
    </rPh>
    <rPh sb="10" eb="12">
      <t>カイケイ</t>
    </rPh>
    <phoneticPr fontId="2"/>
  </si>
  <si>
    <t>笠岡地区消防組合</t>
    <rPh sb="0" eb="8">
      <t>カサオカチクショウボウクミアイ</t>
    </rPh>
    <phoneticPr fontId="2"/>
  </si>
  <si>
    <t>岡山県後期高齢者医療広域連合一般会計</t>
    <rPh sb="14" eb="16">
      <t>イッパン</t>
    </rPh>
    <rPh sb="16" eb="18">
      <t>カイケイ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</si>
  <si>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</si>
  <si>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備南競艇事業組合競艇事業特別会計</t>
    <rPh sb="0" eb="2">
      <t>ビナン</t>
    </rPh>
    <rPh sb="2" eb="4">
      <t>キョウテイ</t>
    </rPh>
    <rPh sb="4" eb="6">
      <t>ジギョウ</t>
    </rPh>
    <rPh sb="6" eb="8">
      <t>クミアイ</t>
    </rPh>
    <rPh sb="8" eb="10">
      <t>キョウテイ</t>
    </rPh>
    <rPh sb="10" eb="12">
      <t>ジギョウ</t>
    </rPh>
    <rPh sb="12" eb="14">
      <t>トクベツ</t>
    </rPh>
    <rPh sb="14" eb="16">
      <t>カイケイ</t>
    </rPh>
    <phoneticPr fontId="2"/>
  </si>
  <si>
    <t>浅口市土地開発公社</t>
    <rPh sb="0" eb="3">
      <t>アサクチシ</t>
    </rPh>
    <rPh sb="3" eb="5">
      <t>トチ</t>
    </rPh>
    <rPh sb="5" eb="7">
      <t>カイハツ</t>
    </rPh>
    <rPh sb="7" eb="9">
      <t>コウシャ</t>
    </rPh>
    <phoneticPr fontId="2"/>
  </si>
  <si>
    <t>合併振興基金</t>
    <rPh sb="0" eb="2">
      <t>ガッペイ</t>
    </rPh>
    <rPh sb="2" eb="4">
      <t>シンコウ</t>
    </rPh>
    <rPh sb="4" eb="6">
      <t>キキン</t>
    </rPh>
    <phoneticPr fontId="5"/>
  </si>
  <si>
    <t>学校施設等整備基金</t>
    <rPh sb="0" eb="2">
      <t>ガッコウ</t>
    </rPh>
    <rPh sb="2" eb="4">
      <t>シセツ</t>
    </rPh>
    <rPh sb="4" eb="5">
      <t>トウ</t>
    </rPh>
    <rPh sb="5" eb="7">
      <t>セイビ</t>
    </rPh>
    <rPh sb="7" eb="9">
      <t>キキン</t>
    </rPh>
    <phoneticPr fontId="2"/>
  </si>
  <si>
    <t>まちづくり基金</t>
    <rPh sb="5" eb="7">
      <t>キキン</t>
    </rPh>
    <phoneticPr fontId="2"/>
  </si>
  <si>
    <t>社会体育施設整備基金</t>
    <rPh sb="0" eb="2">
      <t>シャカイ</t>
    </rPh>
    <rPh sb="2" eb="4">
      <t>タイイク</t>
    </rPh>
    <rPh sb="4" eb="6">
      <t>シセツ</t>
    </rPh>
    <rPh sb="6" eb="8">
      <t>セイビ</t>
    </rPh>
    <rPh sb="8" eb="10">
      <t>キキン</t>
    </rPh>
    <phoneticPr fontId="2"/>
  </si>
  <si>
    <t>文化振興基金</t>
    <rPh sb="0" eb="2">
      <t>ブンカ</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</si>
</sst>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BE18-442A-91D6-FFDFFC4787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31007</c:v>
                </c:pt>
                <c:pt idx="1">
                  <c:v>47875</c:v>
                </c:pt>
                <c:pt idx="2">
                  <c:v>43879</c:v>
                </c:pt>
                <c:pt idx="3">
                  <c:v>30258</c:v>
                </c:pt>
                <c:pt idx="4">
                  <c:v>29929</c:v>
                </c:pt>
              </c:numCache>
            </c:numRef>
          </c:val>
          <c:smooth val="0"/>
          <c:extLst>
            <c:ext xmlns:c16="http://schemas.microsoft.com/office/drawing/2014/chart" uri="{C3380CC4-5D6E-409C-BE32-E72D297353CC}">
              <c16:uniqueId val="{00000001-BE18-442A-91D6-FFDFFC4787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12.38</c:v>
                </c:pt>
                <c:pt idx="1">
                  <c:v>11.91</c:v>
                </c:pt>
                <c:pt idx="2">
                  <c:v>11.47</c:v>
                </c:pt>
                <c:pt idx="3">
                  <c:v>12.87</c:v>
                </c:pt>
                <c:pt idx="4">
                  <c:v>14.61</c:v>
                </c:pt>
              </c:numCache>
            </c:numRef>
          </c:val>
          <c:extLst>
            <c:ext xmlns:c16="http://schemas.microsoft.com/office/drawing/2014/chart" uri="{C3380CC4-5D6E-409C-BE32-E72D297353CC}">
              <c16:uniqueId val="{00000000-7019-44AF-B3C4-A5656971AF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68.69</c:v>
                </c:pt>
                <c:pt idx="1">
                  <c:v>66.27</c:v>
                </c:pt>
                <c:pt idx="2">
                  <c:v>62.82</c:v>
                </c:pt>
                <c:pt idx="3">
                  <c:v>60.05</c:v>
                </c:pt>
                <c:pt idx="4">
                  <c:v>60.84</c:v>
                </c:pt>
              </c:numCache>
            </c:numRef>
          </c:val>
          <c:extLst>
            <c:ext xmlns:c16="http://schemas.microsoft.com/office/drawing/2014/chart" uri="{C3380CC4-5D6E-409C-BE32-E72D297353CC}">
              <c16:uniqueId val="{00000001-7019-44AF-B3C4-A5656971AF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-5.24</c:v>
                </c:pt>
                <c:pt idx="1">
                  <c:v>-10.26</c:v>
                </c:pt>
                <c:pt idx="2">
                  <c:v>-7.41</c:v>
                </c:pt>
                <c:pt idx="3">
                  <c:v>-4.9400000000000004</c:v>
                </c:pt>
                <c:pt idx="4">
                  <c:v>-5.71</c:v>
                </c:pt>
              </c:numCache>
            </c:numRef>
          </c:val>
          <c:smooth val="0"/>
          <c:extLst>
            <c:ext xmlns:c16="http://schemas.microsoft.com/office/drawing/2014/chart" uri="{C3380CC4-5D6E-409C-BE32-E72D297353CC}">
              <c16:uniqueId val="{00000002-7019-44AF-B3C4-A5656971AF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1.89</c:v>
                </c:pt>
                <c:pt idx="4">
                  <c:v>#N/A</c:v>
                </c:pt>
                <c:pt idx="5">
                  <c:v>0.02</c:v>
                </c:pt>
                <c:pt idx="6">
                  <c:v>#N/A</c:v>
                </c:pt>
                <c:pt idx="7">
                  <c:v>0.02</c:v>
                </c:pt>
                <c:pt idx="8">
                  <c:v>#N/A</c:v>
                </c:pt>
                <c:pt idx="9">
                  <c:v>0</c:v>
                </c:pt>
              </c:numCache>
            </c:numRef>
          </c:val>
          <c:extLst>
            <c:ext xmlns:c16="http://schemas.microsoft.com/office/drawing/2014/chart" uri="{C3380CC4-5D6E-409C-BE32-E72D297353CC}">
              <c16:uniqueId val="{00000000-7DA0-4904-A6B0-5899184451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A0-4904-A6B0-589918445103}"/>
            </c:ext>
          </c:extLst>
        </c:ser>
        <c:ser>
          <c:idx val="2"/>
          <c:order val="2"/>
          <c:tx>
            <c:strRef>
              <c:f>データシート!$A$29</c:f>
              <c:strCache>
                <c:ptCount val="1"/>
                <c:pt idx="0">
                  <c:v>浅口市工業団地開発事業特別会計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DA0-4904-A6B0-589918445103}"/>
            </c:ext>
          </c:extLst>
        </c:ser>
        <c:ser>
          <c:idx val="3"/>
          <c:order val="3"/>
          <c:tx>
            <c:strRef>
              <c:f>データシート!$A$30</c:f>
              <c:strCache>
                <c:ptCount val="1"/>
                <c:pt idx="0">
                  <c:v>浅口市後期高齢者医療特別会計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DA0-4904-A6B0-589918445103}"/>
            </c:ext>
          </c:extLst>
        </c:ser>
        <c:ser>
          <c:idx val="4"/>
          <c:order val="4"/>
          <c:tx>
            <c:strRef>
              <c:f>データシート!$A$31</c:f>
              <c:strCache>
                <c:ptCount val="1"/>
                <c:pt idx="0">
                  <c:v>浅口市畑地かんがい給水事業特別会計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c:v>
                </c:pt>
                <c:pt idx="4">
                  <c:v>#N/A</c:v>
                </c:pt>
                <c:pt idx="5">
                  <c:v>0.02</c:v>
                </c:pt>
                <c:pt idx="6">
                  <c:v>#N/A</c:v>
                </c:pt>
                <c:pt idx="7">
                  <c:v>0</c:v>
                </c:pt>
                <c:pt idx="8">
                  <c:v>#N/A</c:v>
                </c:pt>
                <c:pt idx="9">
                  <c:v>0.04</c:v>
                </c:pt>
              </c:numCache>
            </c:numRef>
          </c:val>
          <c:extLst>
            <c:ext xmlns:c16="http://schemas.microsoft.com/office/drawing/2014/chart" uri="{C3380CC4-5D6E-409C-BE32-E72D297353CC}">
              <c16:uniqueId val="{00000004-7DA0-4904-A6B0-589918445103}"/>
            </c:ext>
          </c:extLst>
        </c:ser>
        <c:ser>
          <c:idx val="5"/>
          <c:order val="5"/>
          <c:tx>
            <c:strRef>
              <c:f>データシート!$A$32</c:f>
              <c:strCache>
                <c:ptCount val="1"/>
                <c:pt idx="0">
                  <c:v>浅口市下水道事業会計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0.8</c:v>
                </c:pt>
                <c:pt idx="6">
                  <c:v>#N/A</c:v>
                </c:pt>
                <c:pt idx="7">
                  <c:v>1.17</c:v>
                </c:pt>
                <c:pt idx="8">
                  <c:v>#N/A</c:v>
                </c:pt>
                <c:pt idx="9">
                  <c:v>1.75</c:v>
                </c:pt>
              </c:numCache>
            </c:numRef>
          </c:val>
          <c:extLst>
            <c:ext xmlns:c16="http://schemas.microsoft.com/office/drawing/2014/chart" uri="{C3380CC4-5D6E-409C-BE32-E72D297353CC}">
              <c16:uniqueId val="{00000005-7DA0-4904-A6B0-589918445103}"/>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2.2000000000000002</c:v>
                </c:pt>
                <c:pt idx="2">
                  <c:v>#N/A</c:v>
                </c:pt>
                <c:pt idx="3">
                  <c:v>3.14</c:v>
                </c:pt>
                <c:pt idx="4">
                  <c:v>#N/A</c:v>
                </c:pt>
                <c:pt idx="5">
                  <c:v>2.74</c:v>
                </c:pt>
                <c:pt idx="6">
                  <c:v>#N/A</c:v>
                </c:pt>
                <c:pt idx="7">
                  <c:v>3.1</c:v>
                </c:pt>
                <c:pt idx="8">
                  <c:v>#N/A</c:v>
                </c:pt>
                <c:pt idx="9">
                  <c:v>3.43</c:v>
                </c:pt>
              </c:numCache>
            </c:numRef>
          </c:val>
          <c:extLst>
            <c:ext xmlns:c16="http://schemas.microsoft.com/office/drawing/2014/chart" uri="{C3380CC4-5D6E-409C-BE32-E72D297353CC}">
              <c16:uniqueId val="{00000006-7DA0-4904-A6B0-589918445103}"/>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6.1</c:v>
                </c:pt>
                <c:pt idx="2">
                  <c:v>#N/A</c:v>
                </c:pt>
                <c:pt idx="3">
                  <c:v>5.36</c:v>
                </c:pt>
                <c:pt idx="4">
                  <c:v>#N/A</c:v>
                </c:pt>
                <c:pt idx="5">
                  <c:v>6.06</c:v>
                </c:pt>
                <c:pt idx="6">
                  <c:v>#N/A</c:v>
                </c:pt>
                <c:pt idx="7">
                  <c:v>6.17</c:v>
                </c:pt>
                <c:pt idx="8">
                  <c:v>#N/A</c:v>
                </c:pt>
                <c:pt idx="9">
                  <c:v>6.51</c:v>
                </c:pt>
              </c:numCache>
            </c:numRef>
          </c:val>
          <c:extLst>
            <c:ext xmlns:c16="http://schemas.microsoft.com/office/drawing/2014/chart" uri="{C3380CC4-5D6E-409C-BE32-E72D297353CC}">
              <c16:uniqueId val="{00000007-7DA0-4904-A6B0-589918445103}"/>
            </c:ext>
          </c:extLst>
        </c:ser>
        <c:ser>
          <c:idx val="8"/>
          <c:order val="8"/>
          <c:tx>
            <c:strRef>
              <c:f>データシート!$A$35</c:f>
              <c:strCache>
                <c:ptCount val="1"/>
                <c:pt idx="0">
                  <c:v>浅口市水道事業会計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14.06</c:v>
                </c:pt>
                <c:pt idx="2">
                  <c:v>#N/A</c:v>
                </c:pt>
                <c:pt idx="3">
                  <c:v>14.92</c:v>
                </c:pt>
                <c:pt idx="4">
                  <c:v>#N/A</c:v>
                </c:pt>
                <c:pt idx="5">
                  <c:v>13.69</c:v>
                </c:pt>
                <c:pt idx="6">
                  <c:v>#N/A</c:v>
                </c:pt>
                <c:pt idx="7">
                  <c:v>13.53</c:v>
                </c:pt>
                <c:pt idx="8">
                  <c:v>#N/A</c:v>
                </c:pt>
                <c:pt idx="9">
                  <c:v>13.65</c:v>
                </c:pt>
              </c:numCache>
            </c:numRef>
          </c:val>
          <c:extLst>
            <c:ext xmlns:c16="http://schemas.microsoft.com/office/drawing/2014/chart" uri="{C3380CC4-5D6E-409C-BE32-E72D297353CC}">
              <c16:uniqueId val="{00000008-7DA0-4904-A6B0-5899184451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12.32</c:v>
                </c:pt>
                <c:pt idx="2">
                  <c:v>#N/A</c:v>
                </c:pt>
                <c:pt idx="3">
                  <c:v>11.88</c:v>
                </c:pt>
                <c:pt idx="4">
                  <c:v>#N/A</c:v>
                </c:pt>
                <c:pt idx="5">
                  <c:v>11.41</c:v>
                </c:pt>
                <c:pt idx="6">
                  <c:v>#N/A</c:v>
                </c:pt>
                <c:pt idx="7">
                  <c:v>12.83</c:v>
                </c:pt>
                <c:pt idx="8">
                  <c:v>#N/A</c:v>
                </c:pt>
                <c:pt idx="9">
                  <c:v>14.56</c:v>
                </c:pt>
              </c:numCache>
            </c:numRef>
          </c:val>
          <c:extLst>
            <c:ext xmlns:c16="http://schemas.microsoft.com/office/drawing/2014/chart" uri="{C3380CC4-5D6E-409C-BE32-E72D297353CC}">
              <c16:uniqueId val="{00000009-7DA0-4904-A6B0-5899184451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1687</c:v>
                </c:pt>
                <c:pt idx="5">
                  <c:v>1626</c:v>
                </c:pt>
                <c:pt idx="8">
                  <c:v>1642</c:v>
                </c:pt>
                <c:pt idx="11">
                  <c:v>1638</c:v>
                </c:pt>
                <c:pt idx="14">
                  <c:v>1664</c:v>
                </c:pt>
              </c:numCache>
            </c:numRef>
          </c:val>
          <c:extLst>
            <c:ext xmlns:c16="http://schemas.microsoft.com/office/drawing/2014/chart" uri="{C3380CC4-5D6E-409C-BE32-E72D297353CC}">
              <c16:uniqueId val="{00000000-AFAE-4F88-93ED-B947B5EEFA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AE-4F88-93ED-B947B5EEFA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53</c:v>
                </c:pt>
                <c:pt idx="3">
                  <c:v>46</c:v>
                </c:pt>
                <c:pt idx="6">
                  <c:v>39</c:v>
                </c:pt>
                <c:pt idx="9">
                  <c:v>33</c:v>
                </c:pt>
                <c:pt idx="12">
                  <c:v>28</c:v>
                </c:pt>
              </c:numCache>
            </c:numRef>
          </c:val>
          <c:extLst>
            <c:ext xmlns:c16="http://schemas.microsoft.com/office/drawing/2014/chart" uri="{C3380CC4-5D6E-409C-BE32-E72D297353CC}">
              <c16:uniqueId val="{00000002-AFAE-4F88-93ED-B947B5EEFA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78</c:v>
                </c:pt>
                <c:pt idx="6">
                  <c:v>80</c:v>
                </c:pt>
                <c:pt idx="9">
                  <c:v>77</c:v>
                </c:pt>
                <c:pt idx="12">
                  <c:v>74</c:v>
                </c:pt>
              </c:numCache>
            </c:numRef>
          </c:val>
          <c:extLst>
            <c:ext xmlns:c16="http://schemas.microsoft.com/office/drawing/2014/chart" uri="{C3380CC4-5D6E-409C-BE32-E72D297353CC}">
              <c16:uniqueId val="{00000003-AFAE-4F88-93ED-B947B5EEFA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993</c:v>
                </c:pt>
                <c:pt idx="3">
                  <c:v>1008</c:v>
                </c:pt>
                <c:pt idx="6">
                  <c:v>721</c:v>
                </c:pt>
                <c:pt idx="9">
                  <c:v>689</c:v>
                </c:pt>
                <c:pt idx="12">
                  <c:v>655</c:v>
                </c:pt>
              </c:numCache>
            </c:numRef>
          </c:val>
          <c:extLst>
            <c:ext xmlns:c16="http://schemas.microsoft.com/office/drawing/2014/chart" uri="{C3380CC4-5D6E-409C-BE32-E72D297353CC}">
              <c16:uniqueId val="{00000004-AFAE-4F88-93ED-B947B5EEFA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AE-4F88-93ED-B947B5EEFA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AE-4F88-93ED-B947B5EEFA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1434</c:v>
                </c:pt>
                <c:pt idx="3">
                  <c:v>1373</c:v>
                </c:pt>
                <c:pt idx="6">
                  <c:v>1430</c:v>
                </c:pt>
                <c:pt idx="9">
                  <c:v>1431</c:v>
                </c:pt>
                <c:pt idx="12">
                  <c:v>1500</c:v>
                </c:pt>
              </c:numCache>
            </c:numRef>
          </c:val>
          <c:extLst>
            <c:ext xmlns:c16="http://schemas.microsoft.com/office/drawing/2014/chart" uri="{C3380CC4-5D6E-409C-BE32-E72D297353CC}">
              <c16:uniqueId val="{00000007-AFAE-4F88-93ED-B947B5EEFA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857</c:v>
                </c:pt>
                <c:pt idx="2">
                  <c:v>#N/A</c:v>
                </c:pt>
                <c:pt idx="3">
                  <c:v>#N/A</c:v>
                </c:pt>
                <c:pt idx="4">
                  <c:v>879</c:v>
                </c:pt>
                <c:pt idx="5">
                  <c:v>#N/A</c:v>
                </c:pt>
                <c:pt idx="6">
                  <c:v>#N/A</c:v>
                </c:pt>
                <c:pt idx="7">
                  <c:v>628</c:v>
                </c:pt>
                <c:pt idx="8">
                  <c:v>#N/A</c:v>
                </c:pt>
                <c:pt idx="9">
                  <c:v>#N/A</c:v>
                </c:pt>
                <c:pt idx="10">
                  <c:v>592</c:v>
                </c:pt>
                <c:pt idx="11">
                  <c:v>#N/A</c:v>
                </c:pt>
                <c:pt idx="12">
                  <c:v>#N/A</c:v>
                </c:pt>
                <c:pt idx="13">
                  <c:v>593</c:v>
                </c:pt>
                <c:pt idx="14">
                  <c:v>#N/A</c:v>
                </c:pt>
              </c:numCache>
            </c:numRef>
          </c:val>
          <c:smooth val="0"/>
          <c:extLst>
            <c:ext xmlns:c16="http://schemas.microsoft.com/office/drawing/2014/chart" uri="{C3380CC4-5D6E-409C-BE32-E72D297353CC}">
              <c16:uniqueId val="{00000008-AFAE-4F88-93ED-B947B5EEFA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16531</c:v>
                </c:pt>
                <c:pt idx="5">
                  <c:v>16072</c:v>
                </c:pt>
                <c:pt idx="8">
                  <c:v>15787</c:v>
                </c:pt>
                <c:pt idx="11">
                  <c:v>15285</c:v>
                </c:pt>
                <c:pt idx="14">
                  <c:v>14366</c:v>
                </c:pt>
              </c:numCache>
            </c:numRef>
          </c:val>
          <c:extLst>
            <c:ext xmlns:c16="http://schemas.microsoft.com/office/drawing/2014/chart" uri="{C3380CC4-5D6E-409C-BE32-E72D297353CC}">
              <c16:uniqueId val="{00000000-3136-42C6-9967-AD78AEA4D8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1246</c:v>
                </c:pt>
                <c:pt idx="5">
                  <c:v>1200</c:v>
                </c:pt>
                <c:pt idx="8">
                  <c:v>1165</c:v>
                </c:pt>
                <c:pt idx="11">
                  <c:v>1101</c:v>
                </c:pt>
                <c:pt idx="14">
                  <c:v>977</c:v>
                </c:pt>
              </c:numCache>
            </c:numRef>
          </c:val>
          <c:extLst>
            <c:ext xmlns:c16="http://schemas.microsoft.com/office/drawing/2014/chart" uri="{C3380CC4-5D6E-409C-BE32-E72D297353CC}">
              <c16:uniqueId val="{00000001-3136-42C6-9967-AD78AEA4D8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8821</c:v>
                </c:pt>
                <c:pt idx="5">
                  <c:v>8596</c:v>
                </c:pt>
                <c:pt idx="8">
                  <c:v>8755</c:v>
                </c:pt>
                <c:pt idx="11">
                  <c:v>9133</c:v>
                </c:pt>
                <c:pt idx="14">
                  <c:v>9440</c:v>
                </c:pt>
              </c:numCache>
            </c:numRef>
          </c:val>
          <c:extLst>
            <c:ext xmlns:c16="http://schemas.microsoft.com/office/drawing/2014/chart" uri="{C3380CC4-5D6E-409C-BE32-E72D297353CC}">
              <c16:uniqueId val="{00000002-3136-42C6-9967-AD78AEA4D8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36-42C6-9967-AD78AEA4D8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36-42C6-9967-AD78AEA4D8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36-42C6-9967-AD78AEA4D8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1710</c:v>
                </c:pt>
                <c:pt idx="3">
                  <c:v>1705</c:v>
                </c:pt>
                <c:pt idx="6">
                  <c:v>1582</c:v>
                </c:pt>
                <c:pt idx="9">
                  <c:v>1554</c:v>
                </c:pt>
                <c:pt idx="12">
                  <c:v>1519</c:v>
                </c:pt>
              </c:numCache>
            </c:numRef>
          </c:val>
          <c:extLst>
            <c:ext xmlns:c16="http://schemas.microsoft.com/office/drawing/2014/chart" uri="{C3380CC4-5D6E-409C-BE32-E72D297353CC}">
              <c16:uniqueId val="{00000006-3136-42C6-9967-AD78AEA4D8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391</c:v>
                </c:pt>
                <c:pt idx="3">
                  <c:v>341</c:v>
                </c:pt>
                <c:pt idx="6">
                  <c:v>313</c:v>
                </c:pt>
                <c:pt idx="9">
                  <c:v>235</c:v>
                </c:pt>
                <c:pt idx="12">
                  <c:v>178</c:v>
                </c:pt>
              </c:numCache>
            </c:numRef>
          </c:val>
          <c:extLst>
            <c:ext xmlns:c16="http://schemas.microsoft.com/office/drawing/2014/chart" uri="{C3380CC4-5D6E-409C-BE32-E72D297353CC}">
              <c16:uniqueId val="{00000007-3136-42C6-9967-AD78AEA4D8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11752</c:v>
                </c:pt>
                <c:pt idx="3">
                  <c:v>11250</c:v>
                </c:pt>
                <c:pt idx="6">
                  <c:v>9580</c:v>
                </c:pt>
                <c:pt idx="9">
                  <c:v>7949</c:v>
                </c:pt>
                <c:pt idx="12">
                  <c:v>9568</c:v>
                </c:pt>
              </c:numCache>
            </c:numRef>
          </c:val>
          <c:extLst>
            <c:ext xmlns:c16="http://schemas.microsoft.com/office/drawing/2014/chart" uri="{C3380CC4-5D6E-409C-BE32-E72D297353CC}">
              <c16:uniqueId val="{00000008-3136-42C6-9967-AD78AEA4D8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477</c:v>
                </c:pt>
                <c:pt idx="3">
                  <c:v>401</c:v>
                </c:pt>
                <c:pt idx="6">
                  <c:v>338</c:v>
                </c:pt>
                <c:pt idx="9">
                  <c:v>318</c:v>
                </c:pt>
                <c:pt idx="12">
                  <c:v>274</c:v>
                </c:pt>
              </c:numCache>
            </c:numRef>
          </c:val>
          <c:extLst>
            <c:ext xmlns:c16="http://schemas.microsoft.com/office/drawing/2014/chart" uri="{C3380CC4-5D6E-409C-BE32-E72D297353CC}">
              <c16:uniqueId val="{00000009-3136-42C6-9967-AD78AEA4D8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13315</c:v>
                </c:pt>
                <c:pt idx="3">
                  <c:v>13056</c:v>
                </c:pt>
                <c:pt idx="6">
                  <c:v>12927</c:v>
                </c:pt>
                <c:pt idx="9">
                  <c:v>12835</c:v>
                </c:pt>
                <c:pt idx="12">
                  <c:v>12101</c:v>
                </c:pt>
              </c:numCache>
            </c:numRef>
          </c:val>
          <c:extLst>
            <c:ext xmlns:c16="http://schemas.microsoft.com/office/drawing/2014/chart" uri="{C3380CC4-5D6E-409C-BE32-E72D297353CC}">
              <c16:uniqueId val="{0000000A-3136-42C6-9967-AD78AEA4D8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1047</c:v>
                </c:pt>
                <c:pt idx="2">
                  <c:v>#N/A</c:v>
                </c:pt>
                <c:pt idx="3">
                  <c:v>#N/A</c:v>
                </c:pt>
                <c:pt idx="4">
                  <c:v>885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36-42C6-9967-AD78AEA4D8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6013</c:v>
                </c:pt>
                <c:pt idx="1">
                  <c:v>5908</c:v>
                </c:pt>
                <c:pt idx="2">
                  <c:v>5858</c:v>
                </c:pt>
              </c:numCache>
            </c:numRef>
          </c:val>
          <c:extLst>
            <c:ext xmlns:c16="http://schemas.microsoft.com/office/drawing/2014/chart" uri="{C3380CC4-5D6E-409C-BE32-E72D297353CC}">
              <c16:uniqueId val="{00000000-3AE6-469B-896E-13A185B6D2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136</c:v>
                </c:pt>
                <c:pt idx="1">
                  <c:v>369</c:v>
                </c:pt>
                <c:pt idx="2">
                  <c:v>369</c:v>
                </c:pt>
              </c:numCache>
            </c:numRef>
          </c:val>
          <c:extLst>
            <c:ext xmlns:c16="http://schemas.microsoft.com/office/drawing/2014/chart" uri="{C3380CC4-5D6E-409C-BE32-E72D297353CC}">
              <c16:uniqueId val="{00000001-3AE6-469B-896E-13A185B6D2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3613</c:v>
                </c:pt>
                <c:pt idx="1">
                  <c:v>3813</c:v>
                </c:pt>
                <c:pt idx="2">
                  <c:v>4167</c:v>
                </c:pt>
              </c:numCache>
            </c:numRef>
          </c:val>
          <c:extLst>
            <c:ext xmlns:c16="http://schemas.microsoft.com/office/drawing/2014/chart" uri="{C3380CC4-5D6E-409C-BE32-E72D297353CC}">
              <c16:uniqueId val="{00000002-3AE6-469B-896E-13A185B6D2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臨時財政対策債や旧合併特例事業債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の償還額が増加した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起債の借入に当たっては交付税算入率の高い起債を選んで計画的に行っており、臨時財政対策債</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％、旧合併特例事業債は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％の交付税措置があり算入公債費等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に計上されている。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今後も適量・適切な事業実施により実質公債費比率の抑制を図る。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に対して充当可能財源等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が上回っているため、将来負担比率（分子）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今後も後世への負担を少しでも軽減するよう、新規に発行する地方債の抑制を行うとともに、交付税措置の高い地方債を選択し、計画的な借入を行うことにより、財政の健全化を図る。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岡山県浅口市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歳計余剰金（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千万円）等を財政調整基金へ積み立てた一方、財源不足等に対応するため、財政調整基金から取り崩し（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万円）を行ったことにより、財政調整基金は減少している。しかし、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学校施設等の整備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を図るためなど複数の基金に積立を行ったため、基金全体としては増加している。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基金の使途の明確化を図るために、財政調整基金に限らず、個々の特定目的基金に積み立てていくことを予定している。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・合併振興基金：市民の一体感の醸成又は地域ごとの個性ある振興を図る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・まちづくり基金：活力あるまちづくり及び地域づくりを推進する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・学校施設等整備基金：学校施設等の整備を図る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・学校施設等整備基金：今後の整備事業等のため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百万円）に充当したため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・社会体育施設整備基金：今後の整備事業のため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・文化振興基金：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今後の整備事業等のため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、かもがた町家公園整備事業（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百万円）に充当したため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・まちづくり基金：コミュニティ事業・地区交付金事業等（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百万円）に充当したことによる減少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・学校施設等整備基金：学校施設等の老朽化に伴う維持補修費等の増加に備え、令和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億円を積立予定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健康福祉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健康福祉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施設の老朽化に伴う維持補修費等の増加に備え、令和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億円を積立予定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文化振興基金：文化施設の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老朽化に伴う維持補修費等の増加に備え、令和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歳計余剰金（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千万円）等を財政調整基金へ積み立てた一方、財源不足等に対応するため、取り崩し（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万円）を行ったことにより、減少している。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普通交付税の合併算定替による特例措置が令和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年度をもって終了し、公共施設等の老朽化対策に係る経費の増大、社会保障関係経費の増大も見込まれる。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こうした状況を踏まえると、今後、取り崩し額の増加は避けられないため、基金運用による利息収入等積立額を確保しつつ、財政運営に支障がでないよう残高の確保を図っていく。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基金運用利息を積み立てたことにより増加している。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年度に公的資金補償金免除繰上償還制度を活用し、公債費負担の軽減を図ったところである。今後も繰上償還等に備え、積み立てを行っていく。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33,382
33,052
66.46
16,365,123
14,897,142
1,406,876
9,627,868
12,100,521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市内に中心となる産業がないこと等により財政基盤が弱く、全国市町村平均を下回っている。今後も徹底した歳出の見直しを実施するとともに、税の収納率向上を中心とする歳入確保に努める。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臨時財政対策債の減額により、前年度と比較して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今後も市税等の大幅な増加は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望めず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増加が見込まれるため、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今後も事務の効率化を図る中で、義務的経費を含め更なる削減が必要である。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157056</xdr:rowOff>
    </xdr:to>
    <xdr:cxnSp macro="">
      <xdr:nvCxnSpPr>
        <xdr:cNvPr id="132" name="直線コネクタ 131"/>
        <xdr:cNvCxnSpPr/>
      </xdr:nvCxnSpPr>
      <xdr:spPr>
        <a:xfrm>
          <a:off x="4114800" y="10561744"/>
          <a:ext cx="8382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63</xdr:row>
      <xdr:rowOff>162560</xdr:rowOff>
    </xdr:to>
    <xdr:cxnSp macro="">
      <xdr:nvCxnSpPr>
        <xdr:cNvPr id="135" name="直線コネクタ 134"/>
        <xdr:cNvCxnSpPr/>
      </xdr:nvCxnSpPr>
      <xdr:spPr>
        <a:xfrm flipV="1">
          <a:off x="3225800" y="1056174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44873</xdr:rowOff>
    </xdr:to>
    <xdr:cxnSp macro="">
      <xdr:nvCxnSpPr>
        <xdr:cNvPr id="138" name="直線コネクタ 137"/>
        <xdr:cNvCxnSpPr/>
      </xdr:nvCxnSpPr>
      <xdr:spPr>
        <a:xfrm flipV="1">
          <a:off x="2336800" y="109639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44873</xdr:rowOff>
    </xdr:to>
    <xdr:cxnSp macro="">
      <xdr:nvCxnSpPr>
        <xdr:cNvPr id="141" name="直線コネクタ 140"/>
        <xdr:cNvCxnSpPr/>
      </xdr:nvCxnSpPr>
      <xdr:spPr>
        <a:xfrm>
          <a:off x="1447800" y="1114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138871</xdr:rowOff>
    </xdr:from>
    <xdr:ext cx="736600" cy="259045"/>
    <xdr:sp macro="" textlink="">
      <xdr:nvSpPr>
        <xdr:cNvPr id="154" name="テキスト ボックス 153"/>
        <xdr:cNvSpPr txBox="1"/>
      </xdr:nvSpPr>
      <xdr:spPr>
        <a:xfrm>
          <a:off x="3733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6" name="テキスト ボックス 155"/>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7" name="楕円 156"/>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8" name="テキスト ボックス 157"/>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59" name="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0" name="テキスト ボックス 159"/>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人当たりの金額は大幅に増加することになる。今後は、これらも含めた経費について抑制していく必要がある。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143224</xdr:rowOff>
    </xdr:from>
    <xdr:to>
      <xdr:col>23</xdr:col>
      <xdr:colOff>133350</xdr:colOff>
      <xdr:row>82</xdr:row>
      <xdr:rowOff>1268</xdr:rowOff>
    </xdr:to>
    <xdr:cxnSp macro="">
      <xdr:nvCxnSpPr>
        <xdr:cNvPr id="195" name="直線コネクタ 194"/>
        <xdr:cNvCxnSpPr/>
      </xdr:nvCxnSpPr>
      <xdr:spPr>
        <a:xfrm>
          <a:off x="4114800" y="14030674"/>
          <a:ext cx="8382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116005</xdr:rowOff>
    </xdr:from>
    <xdr:to>
      <xdr:col>19</xdr:col>
      <xdr:colOff>133350</xdr:colOff>
      <xdr:row>81</xdr:row>
      <xdr:rowOff>143224</xdr:rowOff>
    </xdr:to>
    <xdr:cxnSp macro="">
      <xdr:nvCxnSpPr>
        <xdr:cNvPr id="198" name="直線コネクタ 197"/>
        <xdr:cNvCxnSpPr/>
      </xdr:nvCxnSpPr>
      <xdr:spPr>
        <a:xfrm>
          <a:off x="3225800" y="14003455"/>
          <a:ext cx="889000" cy="2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36368</xdr:rowOff>
    </xdr:from>
    <xdr:to>
      <xdr:col>15</xdr:col>
      <xdr:colOff>82550</xdr:colOff>
      <xdr:row>81</xdr:row>
      <xdr:rowOff>116005</xdr:rowOff>
    </xdr:to>
    <xdr:cxnSp macro="">
      <xdr:nvCxnSpPr>
        <xdr:cNvPr id="201" name="直線コネクタ 200"/>
        <xdr:cNvCxnSpPr/>
      </xdr:nvCxnSpPr>
      <xdr:spPr>
        <a:xfrm>
          <a:off x="2336800" y="13923818"/>
          <a:ext cx="889000" cy="7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1798</xdr:rowOff>
    </xdr:from>
    <xdr:to>
      <xdr:col>11</xdr:col>
      <xdr:colOff>31750</xdr:colOff>
      <xdr:row>81</xdr:row>
      <xdr:rowOff>36368</xdr:rowOff>
    </xdr:to>
    <xdr:cxnSp macro="">
      <xdr:nvCxnSpPr>
        <xdr:cNvPr id="204" name="直線コネクタ 203"/>
        <xdr:cNvCxnSpPr/>
      </xdr:nvCxnSpPr>
      <xdr:spPr>
        <a:xfrm>
          <a:off x="1447800" y="13889248"/>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121918</xdr:rowOff>
    </xdr:from>
    <xdr:to>
      <xdr:col>23</xdr:col>
      <xdr:colOff>184150</xdr:colOff>
      <xdr:row>82</xdr:row>
      <xdr:rowOff>52068</xdr:rowOff>
    </xdr:to>
    <xdr:sp macro="" textlink="">
      <xdr:nvSpPr>
        <xdr:cNvPr id="214" name="楕円 213"/>
        <xdr:cNvSpPr/>
      </xdr:nvSpPr>
      <xdr:spPr>
        <a:xfrm>
          <a:off x="4902200" y="140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138445</xdr:rowOff>
    </xdr:from>
    <xdr:ext cx="762000" cy="259045"/>
    <xdr:sp macro="" textlink="">
      <xdr:nvSpPr>
        <xdr:cNvPr id="215" name="人件費・物件費等の状況該当値テキスト"/>
        <xdr:cNvSpPr txBox="1"/>
      </xdr:nvSpPr>
      <xdr:spPr>
        <a:xfrm>
          <a:off x="5041900" y="138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92424</xdr:rowOff>
    </xdr:from>
    <xdr:to>
      <xdr:col>19</xdr:col>
      <xdr:colOff>184150</xdr:colOff>
      <xdr:row>82</xdr:row>
      <xdr:rowOff>22574</xdr:rowOff>
    </xdr:to>
    <xdr:sp macro="" textlink="">
      <xdr:nvSpPr>
        <xdr:cNvPr id="216" name="楕円 215"/>
        <xdr:cNvSpPr/>
      </xdr:nvSpPr>
      <xdr:spPr>
        <a:xfrm>
          <a:off x="4064000" y="139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32751</xdr:rowOff>
    </xdr:from>
    <xdr:ext cx="736600" cy="259045"/>
    <xdr:sp macro="" textlink="">
      <xdr:nvSpPr>
        <xdr:cNvPr id="217" name="テキスト ボックス 216"/>
        <xdr:cNvSpPr txBox="1"/>
      </xdr:nvSpPr>
      <xdr:spPr>
        <a:xfrm>
          <a:off x="3733800" y="1374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65205</xdr:rowOff>
    </xdr:from>
    <xdr:to>
      <xdr:col>15</xdr:col>
      <xdr:colOff>133350</xdr:colOff>
      <xdr:row>81</xdr:row>
      <xdr:rowOff>166805</xdr:rowOff>
    </xdr:to>
    <xdr:sp macro="" textlink="">
      <xdr:nvSpPr>
        <xdr:cNvPr id="218" name="楕円 217"/>
        <xdr:cNvSpPr/>
      </xdr:nvSpPr>
      <xdr:spPr>
        <a:xfrm>
          <a:off x="3175000" y="139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5532</xdr:rowOff>
    </xdr:from>
    <xdr:ext cx="762000" cy="259045"/>
    <xdr:sp macro="" textlink="">
      <xdr:nvSpPr>
        <xdr:cNvPr id="219" name="テキスト ボックス 218"/>
        <xdr:cNvSpPr txBox="1"/>
      </xdr:nvSpPr>
      <xdr:spPr>
        <a:xfrm>
          <a:off x="2844800" y="1372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157018</xdr:rowOff>
    </xdr:from>
    <xdr:to>
      <xdr:col>11</xdr:col>
      <xdr:colOff>82550</xdr:colOff>
      <xdr:row>81</xdr:row>
      <xdr:rowOff>87168</xdr:rowOff>
    </xdr:to>
    <xdr:sp macro="" textlink="">
      <xdr:nvSpPr>
        <xdr:cNvPr id="220" name="楕円 219"/>
        <xdr:cNvSpPr/>
      </xdr:nvSpPr>
      <xdr:spPr>
        <a:xfrm>
          <a:off x="2286000" y="138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97345</xdr:rowOff>
    </xdr:from>
    <xdr:ext cx="762000" cy="259045"/>
    <xdr:sp macro="" textlink="">
      <xdr:nvSpPr>
        <xdr:cNvPr id="221" name="テキスト ボックス 220"/>
        <xdr:cNvSpPr txBox="1"/>
      </xdr:nvSpPr>
      <xdr:spPr>
        <a:xfrm>
          <a:off x="1955800" y="1364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122448</xdr:rowOff>
    </xdr:from>
    <xdr:to>
      <xdr:col>7</xdr:col>
      <xdr:colOff>31750</xdr:colOff>
      <xdr:row>81</xdr:row>
      <xdr:rowOff>52598</xdr:rowOff>
    </xdr:to>
    <xdr:sp macro="" textlink="">
      <xdr:nvSpPr>
        <xdr:cNvPr id="222" name="楕円 221"/>
        <xdr:cNvSpPr/>
      </xdr:nvSpPr>
      <xdr:spPr>
        <a:xfrm>
          <a:off x="1397000" y="13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62775</xdr:rowOff>
    </xdr:from>
    <xdr:ext cx="762000" cy="259045"/>
    <xdr:sp macro="" textlink="">
      <xdr:nvSpPr>
        <xdr:cNvPr id="223" name="テキスト ボックス 222"/>
        <xdr:cNvSpPr txBox="1"/>
      </xdr:nvSpPr>
      <xdr:spPr>
        <a:xfrm>
          <a:off x="1066800" y="1360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ポイント上回っている。今後も行財政改革への取り組みを通じて給与の適正化に努める。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107156</xdr:rowOff>
    </xdr:from>
    <xdr:to>
      <xdr:col>81</xdr:col>
      <xdr:colOff>44450</xdr:colOff>
      <xdr:row>85</xdr:row>
      <xdr:rowOff>137319</xdr:rowOff>
    </xdr:to>
    <xdr:cxnSp macro="">
      <xdr:nvCxnSpPr>
        <xdr:cNvPr id="261" name="直線コネクタ 260"/>
        <xdr:cNvCxnSpPr/>
      </xdr:nvCxnSpPr>
      <xdr:spPr>
        <a:xfrm flipV="1">
          <a:off x="16179800" y="146804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137319</xdr:rowOff>
    </xdr:from>
    <xdr:to>
      <xdr:col>77</xdr:col>
      <xdr:colOff>44450</xdr:colOff>
      <xdr:row>86</xdr:row>
      <xdr:rowOff>56356</xdr:rowOff>
    </xdr:to>
    <xdr:cxnSp macro="">
      <xdr:nvCxnSpPr>
        <xdr:cNvPr id="264" name="直線コネクタ 263"/>
        <xdr:cNvCxnSpPr/>
      </xdr:nvCxnSpPr>
      <xdr:spPr>
        <a:xfrm flipV="1">
          <a:off x="15290800" y="1471056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56356</xdr:rowOff>
    </xdr:to>
    <xdr:cxnSp macro="">
      <xdr:nvCxnSpPr>
        <xdr:cNvPr id="267" name="直線コネクタ 266"/>
        <xdr:cNvCxnSpPr/>
      </xdr:nvCxnSpPr>
      <xdr:spPr>
        <a:xfrm>
          <a:off x="14401800" y="147859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116681</xdr:rowOff>
    </xdr:to>
    <xdr:cxnSp macro="">
      <xdr:nvCxnSpPr>
        <xdr:cNvPr id="270" name="直線コネクタ 269"/>
        <xdr:cNvCxnSpPr/>
      </xdr:nvCxnSpPr>
      <xdr:spPr>
        <a:xfrm flipV="1">
          <a:off x="13512800" y="14785975"/>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56356</xdr:rowOff>
    </xdr:from>
    <xdr:to>
      <xdr:col>81</xdr:col>
      <xdr:colOff>95250</xdr:colOff>
      <xdr:row>85</xdr:row>
      <xdr:rowOff>157956</xdr:rowOff>
    </xdr:to>
    <xdr:sp macro="" textlink="">
      <xdr:nvSpPr>
        <xdr:cNvPr id="280" name="楕円 279"/>
        <xdr:cNvSpPr/>
      </xdr:nvSpPr>
      <xdr:spPr>
        <a:xfrm>
          <a:off x="169672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28433</xdr:rowOff>
    </xdr:from>
    <xdr:ext cx="762000" cy="259045"/>
    <xdr:sp macro="" textlink="">
      <xdr:nvSpPr>
        <xdr:cNvPr id="281" name="給与水準   （国との比較）該当値テキスト"/>
        <xdr:cNvSpPr txBox="1"/>
      </xdr:nvSpPr>
      <xdr:spPr>
        <a:xfrm>
          <a:off x="17106900" y="1460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86519</xdr:rowOff>
    </xdr:from>
    <xdr:to>
      <xdr:col>77</xdr:col>
      <xdr:colOff>95250</xdr:colOff>
      <xdr:row>86</xdr:row>
      <xdr:rowOff>16669</xdr:rowOff>
    </xdr:to>
    <xdr:sp macro="" textlink="">
      <xdr:nvSpPr>
        <xdr:cNvPr id="282" name="楕円 281"/>
        <xdr:cNvSpPr/>
      </xdr:nvSpPr>
      <xdr:spPr>
        <a:xfrm>
          <a:off x="16129000" y="146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1446</xdr:rowOff>
    </xdr:from>
    <xdr:ext cx="736600" cy="259045"/>
    <xdr:sp macro="" textlink="">
      <xdr:nvSpPr>
        <xdr:cNvPr id="283" name="テキスト ボックス 282"/>
        <xdr:cNvSpPr txBox="1"/>
      </xdr:nvSpPr>
      <xdr:spPr>
        <a:xfrm>
          <a:off x="15798800" y="1474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5556</xdr:rowOff>
    </xdr:from>
    <xdr:to>
      <xdr:col>73</xdr:col>
      <xdr:colOff>44450</xdr:colOff>
      <xdr:row>86</xdr:row>
      <xdr:rowOff>107156</xdr:rowOff>
    </xdr:to>
    <xdr:sp macro="" textlink="">
      <xdr:nvSpPr>
        <xdr:cNvPr id="284" name="楕円 283"/>
        <xdr:cNvSpPr/>
      </xdr:nvSpPr>
      <xdr:spPr>
        <a:xfrm>
          <a:off x="15240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91933</xdr:rowOff>
    </xdr:from>
    <xdr:ext cx="762000" cy="259045"/>
    <xdr:sp macro="" textlink="">
      <xdr:nvSpPr>
        <xdr:cNvPr id="285" name="テキスト ボックス 284"/>
        <xdr:cNvSpPr txBox="1"/>
      </xdr:nvSpPr>
      <xdr:spPr>
        <a:xfrm>
          <a:off x="14909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6" name="楕円 285"/>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7" name="テキスト ボックス 286"/>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65881</xdr:rowOff>
    </xdr:from>
    <xdr:to>
      <xdr:col>64</xdr:col>
      <xdr:colOff>152400</xdr:colOff>
      <xdr:row>86</xdr:row>
      <xdr:rowOff>167481</xdr:rowOff>
    </xdr:to>
    <xdr:sp macro="" textlink="">
      <xdr:nvSpPr>
        <xdr:cNvPr id="288" name="楕円 287"/>
        <xdr:cNvSpPr/>
      </xdr:nvSpPr>
      <xdr:spPr>
        <a:xfrm>
          <a:off x="13462000" y="148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152258</xdr:rowOff>
    </xdr:from>
    <xdr:ext cx="762000" cy="259045"/>
    <xdr:sp macro="" textlink="">
      <xdr:nvSpPr>
        <xdr:cNvPr id="289" name="テキスト ボックス 288"/>
        <xdr:cNvSpPr txBox="1"/>
      </xdr:nvSpPr>
      <xdr:spPr>
        <a:xfrm>
          <a:off x="13131800" y="1489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合併前から類似団体より少ない定数を維持してきたが、今後も更に合理的で効率的な行政運営を行うため、引き続き職員定数の抑制と計画的な定員管理を行う。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105974</xdr:rowOff>
    </xdr:to>
    <xdr:cxnSp macro="">
      <xdr:nvCxnSpPr>
        <xdr:cNvPr id="324" name="直線コネクタ 323"/>
        <xdr:cNvCxnSpPr/>
      </xdr:nvCxnSpPr>
      <xdr:spPr>
        <a:xfrm>
          <a:off x="16179800" y="10561744"/>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92569</xdr:rowOff>
    </xdr:from>
    <xdr:to>
      <xdr:col>77</xdr:col>
      <xdr:colOff>44450</xdr:colOff>
      <xdr:row>61</xdr:row>
      <xdr:rowOff>103294</xdr:rowOff>
    </xdr:to>
    <xdr:cxnSp macro="">
      <xdr:nvCxnSpPr>
        <xdr:cNvPr id="327" name="直線コネクタ 326"/>
        <xdr:cNvCxnSpPr/>
      </xdr:nvCxnSpPr>
      <xdr:spPr>
        <a:xfrm>
          <a:off x="15290800" y="1055101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92569</xdr:rowOff>
    </xdr:to>
    <xdr:cxnSp macro="">
      <xdr:nvCxnSpPr>
        <xdr:cNvPr id="330" name="直線コネクタ 329"/>
        <xdr:cNvCxnSpPr/>
      </xdr:nvCxnSpPr>
      <xdr:spPr>
        <a:xfrm>
          <a:off x="14401800" y="1054163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67098</xdr:rowOff>
    </xdr:from>
    <xdr:to>
      <xdr:col>68</xdr:col>
      <xdr:colOff>152400</xdr:colOff>
      <xdr:row>61</xdr:row>
      <xdr:rowOff>83185</xdr:rowOff>
    </xdr:to>
    <xdr:cxnSp macro="">
      <xdr:nvCxnSpPr>
        <xdr:cNvPr id="333" name="直線コネクタ 332"/>
        <xdr:cNvCxnSpPr/>
      </xdr:nvCxnSpPr>
      <xdr:spPr>
        <a:xfrm>
          <a:off x="13512800" y="1052554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55174</xdr:rowOff>
    </xdr:from>
    <xdr:to>
      <xdr:col>81</xdr:col>
      <xdr:colOff>95250</xdr:colOff>
      <xdr:row>61</xdr:row>
      <xdr:rowOff>156774</xdr:rowOff>
    </xdr:to>
    <xdr:sp macro="" textlink="">
      <xdr:nvSpPr>
        <xdr:cNvPr id="343" name="楕円 342"/>
        <xdr:cNvSpPr/>
      </xdr:nvSpPr>
      <xdr:spPr>
        <a:xfrm>
          <a:off x="16967200" y="105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71701</xdr:rowOff>
    </xdr:from>
    <xdr:ext cx="762000" cy="259045"/>
    <xdr:sp macro="" textlink="">
      <xdr:nvSpPr>
        <xdr:cNvPr id="344" name="定員管理の状況該当値テキスト"/>
        <xdr:cNvSpPr txBox="1"/>
      </xdr:nvSpPr>
      <xdr:spPr>
        <a:xfrm>
          <a:off x="17106900" y="1035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5" name="楕円 344"/>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6" name="テキスト ボックス 345"/>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41769</xdr:rowOff>
    </xdr:from>
    <xdr:to>
      <xdr:col>73</xdr:col>
      <xdr:colOff>44450</xdr:colOff>
      <xdr:row>61</xdr:row>
      <xdr:rowOff>143369</xdr:rowOff>
    </xdr:to>
    <xdr:sp macro="" textlink="">
      <xdr:nvSpPr>
        <xdr:cNvPr id="347" name="楕円 346"/>
        <xdr:cNvSpPr/>
      </xdr:nvSpPr>
      <xdr:spPr>
        <a:xfrm>
          <a:off x="15240000" y="105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153546</xdr:rowOff>
    </xdr:from>
    <xdr:ext cx="762000" cy="259045"/>
    <xdr:sp macro="" textlink="">
      <xdr:nvSpPr>
        <xdr:cNvPr id="348" name="テキスト ボックス 347"/>
        <xdr:cNvSpPr txBox="1"/>
      </xdr:nvSpPr>
      <xdr:spPr>
        <a:xfrm>
          <a:off x="14909800" y="1026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9" name="楕円 348"/>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50" name="テキスト ボックス 349"/>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51" name="楕円 350"/>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128075</xdr:rowOff>
    </xdr:from>
    <xdr:ext cx="762000" cy="259045"/>
    <xdr:sp macro="" textlink="">
      <xdr:nvSpPr>
        <xdr:cNvPr id="352" name="テキスト ボックス 351"/>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単年度数値が令和元年度に比べ減少したため、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今後の事業実施にあたっては、将来的な必要性、緊急性、行政効果を十分検討し、起債の抑制に努める。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41</xdr:row>
      <xdr:rowOff>104926</xdr:rowOff>
    </xdr:to>
    <xdr:cxnSp macro="">
      <xdr:nvCxnSpPr>
        <xdr:cNvPr id="388" name="直線コネクタ 387"/>
        <xdr:cNvCxnSpPr/>
      </xdr:nvCxnSpPr>
      <xdr:spPr>
        <a:xfrm flipV="1">
          <a:off x="16179800" y="6973509"/>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82852</xdr:rowOff>
    </xdr:to>
    <xdr:cxnSp macro="">
      <xdr:nvCxnSpPr>
        <xdr:cNvPr id="391" name="直線コネクタ 390"/>
        <xdr:cNvCxnSpPr/>
      </xdr:nvCxnSpPr>
      <xdr:spPr>
        <a:xfrm flipV="1">
          <a:off x="15290800" y="713437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43</xdr:row>
      <xdr:rowOff>3326</xdr:rowOff>
    </xdr:to>
    <xdr:cxnSp macro="">
      <xdr:nvCxnSpPr>
        <xdr:cNvPr id="394" name="直線コネクタ 393"/>
        <xdr:cNvCxnSpPr/>
      </xdr:nvCxnSpPr>
      <xdr:spPr>
        <a:xfrm flipV="1">
          <a:off x="14401800" y="72837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3326</xdr:rowOff>
    </xdr:from>
    <xdr:to>
      <xdr:col>68</xdr:col>
      <xdr:colOff>152400</xdr:colOff>
      <xdr:row>43</xdr:row>
      <xdr:rowOff>3326</xdr:rowOff>
    </xdr:to>
    <xdr:cxnSp macro="">
      <xdr:nvCxnSpPr>
        <xdr:cNvPr id="397" name="直線コネクタ 396"/>
        <xdr:cNvCxnSpPr/>
      </xdr:nvCxnSpPr>
      <xdr:spPr>
        <a:xfrm>
          <a:off x="13512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7" name="楕円 406"/>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08" name="公債費負担の状況該当値テキスト"/>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9" name="楕円 408"/>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10" name="テキスト ボックス 409"/>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411" name="楕円 410"/>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118429</xdr:rowOff>
    </xdr:from>
    <xdr:ext cx="762000" cy="259045"/>
    <xdr:sp macro="" textlink="">
      <xdr:nvSpPr>
        <xdr:cNvPr id="412" name="テキスト ボックス 411"/>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3" name="楕円 412"/>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4" name="テキスト ボックス 413"/>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15" name="楕円 414"/>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16" name="テキスト ボックス 415"/>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昨年度同様に将来負担はない。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今後も新規に発行する地方債の抑制を行うとともに、交付税措置の高い地方債を選択し、計画的な借入を行うことにより、将来世代の負担の減少に努める。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106299</xdr:rowOff>
    </xdr:from>
    <xdr:to>
      <xdr:col>68</xdr:col>
      <xdr:colOff>152400</xdr:colOff>
      <xdr:row>14</xdr:row>
      <xdr:rowOff>115951</xdr:rowOff>
    </xdr:to>
    <xdr:cxnSp macro="">
      <xdr:nvCxnSpPr>
        <xdr:cNvPr id="448" name="直線コネクタ 447"/>
        <xdr:cNvCxnSpPr/>
      </xdr:nvCxnSpPr>
      <xdr:spPr>
        <a:xfrm flipV="1">
          <a:off x="13512800" y="250659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1" name="フローチャート: 判断 450"/>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2" name="テキスト ボックス 451"/>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3" name="フローチャート: 判断 452"/>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4" name="テキスト ボックス 453"/>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5" name="フローチャート: 判断 454"/>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6" name="テキスト ボックス 455"/>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7" name="フローチャート: 判断 456"/>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8" name="テキスト ボックス 457"/>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55499</xdr:rowOff>
    </xdr:from>
    <xdr:to>
      <xdr:col>68</xdr:col>
      <xdr:colOff>203200</xdr:colOff>
      <xdr:row>14</xdr:row>
      <xdr:rowOff>157099</xdr:rowOff>
    </xdr:to>
    <xdr:sp macro="" textlink="">
      <xdr:nvSpPr>
        <xdr:cNvPr id="464" name="楕円 463"/>
        <xdr:cNvSpPr/>
      </xdr:nvSpPr>
      <xdr:spPr>
        <a:xfrm>
          <a:off x="14351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167276</xdr:rowOff>
    </xdr:from>
    <xdr:ext cx="762000" cy="259045"/>
    <xdr:sp macro="" textlink="">
      <xdr:nvSpPr>
        <xdr:cNvPr id="465" name="テキスト ボックス 464"/>
        <xdr:cNvSpPr txBox="1"/>
      </xdr:nvSpPr>
      <xdr:spPr>
        <a:xfrm>
          <a:off x="14020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65151</xdr:rowOff>
    </xdr:from>
    <xdr:to>
      <xdr:col>64</xdr:col>
      <xdr:colOff>152400</xdr:colOff>
      <xdr:row>14</xdr:row>
      <xdr:rowOff>166751</xdr:rowOff>
    </xdr:to>
    <xdr:sp macro="" textlink="">
      <xdr:nvSpPr>
        <xdr:cNvPr id="466" name="楕円 465"/>
        <xdr:cNvSpPr/>
      </xdr:nvSpPr>
      <xdr:spPr>
        <a:xfrm>
          <a:off x="13462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5478</xdr:rowOff>
    </xdr:from>
    <xdr:ext cx="762000" cy="259045"/>
    <xdr:sp macro="" textlink="">
      <xdr:nvSpPr>
        <xdr:cNvPr id="467" name="テキスト ボックス 466"/>
        <xdr:cNvSpPr txBox="1"/>
      </xdr:nvSpPr>
      <xdr:spPr>
        <a:xfrm>
          <a:off x="13131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33,382
33,052
66.46
16,365,123
14,897,142
1,406,876
9,627,868
12,100,521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類似団体と比較して、人件費に係る経常収支比率は同水準となっている。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職員数および退職者数が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合併後、定員数の抑制と計画的な定員管理、ゴミ処理業務や消防業務を一部事務組合で行っているが、今後も行財政改革への取り組みを通じて人件費の抑制に努める。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37</xdr:row>
      <xdr:rowOff>158750</xdr:rowOff>
    </xdr:to>
    <xdr:cxnSp macro="">
      <xdr:nvCxnSpPr>
        <xdr:cNvPr id="66" name="直線コネクタ 65"/>
        <xdr:cNvCxnSpPr/>
      </xdr:nvCxnSpPr>
      <xdr:spPr>
        <a:xfrm>
          <a:off x="3987800" y="6438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38</xdr:row>
      <xdr:rowOff>12700</xdr:rowOff>
    </xdr:to>
    <xdr:cxnSp macro="">
      <xdr:nvCxnSpPr>
        <xdr:cNvPr id="69" name="直線コネクタ 68"/>
        <xdr:cNvCxnSpPr/>
      </xdr:nvCxnSpPr>
      <xdr:spPr>
        <a:xfrm flipV="1">
          <a:off x="3098800" y="6438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38</xdr:row>
      <xdr:rowOff>12700</xdr:rowOff>
    </xdr:to>
    <xdr:cxnSp macro="">
      <xdr:nvCxnSpPr>
        <xdr:cNvPr id="72" name="直線コネクタ 71"/>
        <xdr:cNvCxnSpPr/>
      </xdr:nvCxnSpPr>
      <xdr:spPr>
        <a:xfrm>
          <a:off x="2209800" y="61976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25400</xdr:rowOff>
    </xdr:to>
    <xdr:cxnSp macro="">
      <xdr:nvCxnSpPr>
        <xdr:cNvPr id="75" name="直線コネクタ 74"/>
        <xdr:cNvCxnSpPr/>
      </xdr:nvCxnSpPr>
      <xdr:spPr>
        <a:xfrm>
          <a:off x="1320800" y="610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80027</xdr:rowOff>
    </xdr:from>
    <xdr:ext cx="762000" cy="259045"/>
    <xdr:sp macro="" textlink="">
      <xdr:nvSpPr>
        <xdr:cNvPr id="86"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7" name="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88" name="テキスト ボックス 8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146050</xdr:rowOff>
    </xdr:from>
    <xdr:to>
      <xdr:col>11</xdr:col>
      <xdr:colOff>60325</xdr:colOff>
      <xdr:row>36</xdr:row>
      <xdr:rowOff>76200</xdr:rowOff>
    </xdr:to>
    <xdr:sp macro="" textlink="">
      <xdr:nvSpPr>
        <xdr:cNvPr id="91" name="楕円 90"/>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92" name="テキスト ボックス 91"/>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、施設の管理運営等に係る経費が多額になっており、今後も事務事業の見直しや施設の統廃合等により経費の削減を図る。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7" name="直線コネクタ 126"/>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123190</xdr:rowOff>
    </xdr:to>
    <xdr:cxnSp macro="">
      <xdr:nvCxnSpPr>
        <xdr:cNvPr id="130" name="直線コネクタ 129"/>
        <xdr:cNvCxnSpPr/>
      </xdr:nvCxnSpPr>
      <xdr:spPr>
        <a:xfrm flipV="1">
          <a:off x="14782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149860</xdr:rowOff>
    </xdr:to>
    <xdr:cxnSp macro="">
      <xdr:nvCxnSpPr>
        <xdr:cNvPr id="133" name="直線コネクタ 132"/>
        <xdr:cNvCxnSpPr/>
      </xdr:nvCxnSpPr>
      <xdr:spPr>
        <a:xfrm flipV="1">
          <a:off x="13893800" y="2694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6" name="直線コネクタ 135"/>
        <xdr:cNvCxnSpPr/>
      </xdr:nvCxnSpPr>
      <xdr:spPr>
        <a:xfrm flipV="1">
          <a:off x="13004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0" name="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類似団体と比較して、扶助費に係る経常収支比率は低くなっているが、今後も高齢化や障害者支援対策等による自然増が見込まれる。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63500</xdr:rowOff>
    </xdr:to>
    <xdr:cxnSp macro="">
      <xdr:nvCxnSpPr>
        <xdr:cNvPr id="188" name="直線コネクタ 187"/>
        <xdr:cNvCxnSpPr/>
      </xdr:nvCxnSpPr>
      <xdr:spPr>
        <a:xfrm>
          <a:off x="3987800" y="962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50800</xdr:rowOff>
    </xdr:to>
    <xdr:cxnSp macro="">
      <xdr:nvCxnSpPr>
        <xdr:cNvPr id="191" name="直線コネクタ 190"/>
        <xdr:cNvCxnSpPr/>
      </xdr:nvCxnSpPr>
      <xdr:spPr>
        <a:xfrm flipV="1">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139700</xdr:rowOff>
    </xdr:to>
    <xdr:cxnSp macro="">
      <xdr:nvCxnSpPr>
        <xdr:cNvPr id="194" name="直線コネクタ 193"/>
        <xdr:cNvCxnSpPr/>
      </xdr:nvCxnSpPr>
      <xdr:spPr>
        <a:xfrm flipV="1">
          <a:off x="2209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7" name="直線コネクタ 196"/>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7" name="楕円 206"/>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9" name="楕円 208"/>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0" name="テキスト ボックス 209"/>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3" name="楕円 212"/>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4" name="テキスト ボックス 21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5" name="楕円 214"/>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6" name="テキスト ボックス 215"/>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類似団体と比較して、同水準となっている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公共施設の老朽化による維持補修費の増加が見込まれるため、公共施設等総合管理計画に基づき、老朽化した施設の長寿命化等を行うことにより、経常費用の削減に努める。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その他は、維持補修費と繰出金が該当。</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134620</xdr:rowOff>
    </xdr:to>
    <xdr:cxnSp macro="">
      <xdr:nvCxnSpPr>
        <xdr:cNvPr id="249" name="直線コネクタ 248"/>
        <xdr:cNvCxnSpPr/>
      </xdr:nvCxnSpPr>
      <xdr:spPr>
        <a:xfrm>
          <a:off x="15671800" y="9705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142240</xdr:rowOff>
    </xdr:to>
    <xdr:cxnSp macro="">
      <xdr:nvCxnSpPr>
        <xdr:cNvPr id="252" name="直線コネクタ 251"/>
        <xdr:cNvCxnSpPr/>
      </xdr:nvCxnSpPr>
      <xdr:spPr>
        <a:xfrm flipV="1">
          <a:off x="14782800" y="970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60</xdr:row>
      <xdr:rowOff>142240</xdr:rowOff>
    </xdr:to>
    <xdr:cxnSp macro="">
      <xdr:nvCxnSpPr>
        <xdr:cNvPr id="255" name="直線コネクタ 254"/>
        <xdr:cNvCxnSpPr/>
      </xdr:nvCxnSpPr>
      <xdr:spPr>
        <a:xfrm flipV="1">
          <a:off x="13893800" y="974344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142240</xdr:rowOff>
    </xdr:from>
    <xdr:to>
      <xdr:col>69</xdr:col>
      <xdr:colOff>92075</xdr:colOff>
      <xdr:row>60</xdr:row>
      <xdr:rowOff>142240</xdr:rowOff>
    </xdr:to>
    <xdr:cxnSp macro="">
      <xdr:nvCxnSpPr>
        <xdr:cNvPr id="258" name="直線コネクタ 257"/>
        <xdr:cNvCxnSpPr/>
      </xdr:nvCxnSpPr>
      <xdr:spPr>
        <a:xfrm>
          <a:off x="13004800" y="1042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1" name="テキスト ボックス 270"/>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2" name="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73" name="テキスト ボックス 272"/>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91440</xdr:rowOff>
    </xdr:from>
    <xdr:to>
      <xdr:col>69</xdr:col>
      <xdr:colOff>142875</xdr:colOff>
      <xdr:row>61</xdr:row>
      <xdr:rowOff>21590</xdr:rowOff>
    </xdr:to>
    <xdr:sp macro="" textlink="">
      <xdr:nvSpPr>
        <xdr:cNvPr id="274" name="楕円 273"/>
        <xdr:cNvSpPr/>
      </xdr:nvSpPr>
      <xdr:spPr>
        <a:xfrm>
          <a:off x="13843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6367</xdr:rowOff>
    </xdr:from>
    <xdr:ext cx="762000" cy="259045"/>
    <xdr:sp macro="" textlink="">
      <xdr:nvSpPr>
        <xdr:cNvPr id="275" name="テキスト ボックス 274"/>
        <xdr:cNvSpPr txBox="1"/>
      </xdr:nvSpPr>
      <xdr:spPr>
        <a:xfrm>
          <a:off x="13512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91440</xdr:rowOff>
    </xdr:from>
    <xdr:to>
      <xdr:col>65</xdr:col>
      <xdr:colOff>53975</xdr:colOff>
      <xdr:row>61</xdr:row>
      <xdr:rowOff>21590</xdr:rowOff>
    </xdr:to>
    <xdr:sp macro="" textlink="">
      <xdr:nvSpPr>
        <xdr:cNvPr id="276" name="楕円 275"/>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6367</xdr:rowOff>
    </xdr:from>
    <xdr:ext cx="762000" cy="259045"/>
    <xdr:sp macro="" textlink="">
      <xdr:nvSpPr>
        <xdr:cNvPr id="277" name="テキスト ボックス 276"/>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下水道事業会計への負担金等により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市単独補助金についても、既に目的を終えたもの、効果の薄いもの、既得権化しているものについて、徹底した見直しとあり方の検討を行い、補助金額の削減を図る。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xdr:rowOff>
    </xdr:from>
    <xdr:to>
      <xdr:col>82</xdr:col>
      <xdr:colOff>107950</xdr:colOff>
      <xdr:row>37</xdr:row>
      <xdr:rowOff>16510</xdr:rowOff>
    </xdr:to>
    <xdr:cxnSp macro="">
      <xdr:nvCxnSpPr>
        <xdr:cNvPr id="309" name="直線コネクタ 308"/>
        <xdr:cNvCxnSpPr/>
      </xdr:nvCxnSpPr>
      <xdr:spPr>
        <a:xfrm>
          <a:off x="15671800" y="63487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xdr:rowOff>
    </xdr:from>
    <xdr:to>
      <xdr:col>78</xdr:col>
      <xdr:colOff>69850</xdr:colOff>
      <xdr:row>37</xdr:row>
      <xdr:rowOff>58420</xdr:rowOff>
    </xdr:to>
    <xdr:cxnSp macro="">
      <xdr:nvCxnSpPr>
        <xdr:cNvPr id="312" name="直線コネクタ 311"/>
        <xdr:cNvCxnSpPr/>
      </xdr:nvCxnSpPr>
      <xdr:spPr>
        <a:xfrm flipV="1">
          <a:off x="14782800" y="6348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37</xdr:row>
      <xdr:rowOff>58420</xdr:rowOff>
    </xdr:to>
    <xdr:cxnSp macro="">
      <xdr:nvCxnSpPr>
        <xdr:cNvPr id="315" name="直線コネクタ 314"/>
        <xdr:cNvCxnSpPr/>
      </xdr:nvCxnSpPr>
      <xdr:spPr>
        <a:xfrm>
          <a:off x="13893800" y="616585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165100</xdr:rowOff>
    </xdr:to>
    <xdr:cxnSp macro="">
      <xdr:nvCxnSpPr>
        <xdr:cNvPr id="318" name="直線コネクタ 317"/>
        <xdr:cNvCxnSpPr/>
      </xdr:nvCxnSpPr>
      <xdr:spPr>
        <a:xfrm>
          <a:off x="13004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28" name="楕円 327"/>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29"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125730</xdr:rowOff>
    </xdr:from>
    <xdr:to>
      <xdr:col>78</xdr:col>
      <xdr:colOff>120650</xdr:colOff>
      <xdr:row>37</xdr:row>
      <xdr:rowOff>55880</xdr:rowOff>
    </xdr:to>
    <xdr:sp macro="" textlink="">
      <xdr:nvSpPr>
        <xdr:cNvPr id="330" name="楕円 329"/>
        <xdr:cNvSpPr/>
      </xdr:nvSpPr>
      <xdr:spPr>
        <a:xfrm>
          <a:off x="15621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40657</xdr:rowOff>
    </xdr:from>
    <xdr:ext cx="736600" cy="259045"/>
    <xdr:sp macro="" textlink="">
      <xdr:nvSpPr>
        <xdr:cNvPr id="331" name="テキスト ボックス 330"/>
        <xdr:cNvSpPr txBox="1"/>
      </xdr:nvSpPr>
      <xdr:spPr>
        <a:xfrm>
          <a:off x="15290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xdr:rowOff>
    </xdr:from>
    <xdr:to>
      <xdr:col>74</xdr:col>
      <xdr:colOff>31750</xdr:colOff>
      <xdr:row>37</xdr:row>
      <xdr:rowOff>109220</xdr:rowOff>
    </xdr:to>
    <xdr:sp macro="" textlink="">
      <xdr:nvSpPr>
        <xdr:cNvPr id="332" name="楕円 331"/>
        <xdr:cNvSpPr/>
      </xdr:nvSpPr>
      <xdr:spPr>
        <a:xfrm>
          <a:off x="14732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33" name="テキスト ボックス 332"/>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4" name="楕円 333"/>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35" name="テキスト ボックス 33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6" name="楕円 335"/>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37" name="テキスト ボックス 336"/>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起債抑制により、類似団体と比較して、公債費に係る経常収支比率は低くなっているが、今後も緊急防災・減災事業債や旧合併特例事業債の償還に伴う公債費の増加が予想されるため、適量・適切な事業実施により、引き続き水準を抑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42418</xdr:rowOff>
    </xdr:to>
    <xdr:cxnSp macro="">
      <xdr:nvCxnSpPr>
        <xdr:cNvPr id="367" name="直線コネクタ 366"/>
        <xdr:cNvCxnSpPr/>
      </xdr:nvCxnSpPr>
      <xdr:spPr>
        <a:xfrm>
          <a:off x="3987800" y="13207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74422</xdr:rowOff>
    </xdr:to>
    <xdr:cxnSp macro="">
      <xdr:nvCxnSpPr>
        <xdr:cNvPr id="370" name="直線コネクタ 369"/>
        <xdr:cNvCxnSpPr/>
      </xdr:nvCxnSpPr>
      <xdr:spPr>
        <a:xfrm flipV="1">
          <a:off x="3098800" y="13207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74422</xdr:rowOff>
    </xdr:to>
    <xdr:cxnSp macro="">
      <xdr:nvCxnSpPr>
        <xdr:cNvPr id="373" name="直線コネクタ 372"/>
        <xdr:cNvCxnSpPr/>
      </xdr:nvCxnSpPr>
      <xdr:spPr>
        <a:xfrm>
          <a:off x="2209800" y="13244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69850</xdr:rowOff>
    </xdr:to>
    <xdr:cxnSp macro="">
      <xdr:nvCxnSpPr>
        <xdr:cNvPr id="376" name="直線コネクタ 375"/>
        <xdr:cNvCxnSpPr/>
      </xdr:nvCxnSpPr>
      <xdr:spPr>
        <a:xfrm flipV="1">
          <a:off x="1320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6" name="楕円 385"/>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7"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8" name="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0" name="楕円 389"/>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1" name="テキスト ボックス 39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2" name="楕円 391"/>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3" name="テキスト ボックス 392"/>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4" name="楕円 393"/>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5" name="テキスト ボックス 39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年度に分流式下水道に要する経費について、総務省通知を踏まえた繰出基準の適正化を行ったことにより、数値が悪化し、類似団体を上回っている。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92711</xdr:rowOff>
    </xdr:to>
    <xdr:cxnSp macro="">
      <xdr:nvCxnSpPr>
        <xdr:cNvPr id="426" name="直線コネクタ 425"/>
        <xdr:cNvCxnSpPr/>
      </xdr:nvCxnSpPr>
      <xdr:spPr>
        <a:xfrm>
          <a:off x="15671800" y="13202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161289</xdr:rowOff>
    </xdr:to>
    <xdr:cxnSp macro="">
      <xdr:nvCxnSpPr>
        <xdr:cNvPr id="429" name="直線コネクタ 428"/>
        <xdr:cNvCxnSpPr/>
      </xdr:nvCxnSpPr>
      <xdr:spPr>
        <a:xfrm flipV="1">
          <a:off x="14782800" y="132029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149861</xdr:rowOff>
    </xdr:to>
    <xdr:cxnSp macro="">
      <xdr:nvCxnSpPr>
        <xdr:cNvPr id="432" name="直線コネクタ 431"/>
        <xdr:cNvCxnSpPr/>
      </xdr:nvCxnSpPr>
      <xdr:spPr>
        <a:xfrm flipV="1">
          <a:off x="13893800" y="13362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149861</xdr:rowOff>
    </xdr:to>
    <xdr:cxnSp macro="">
      <xdr:nvCxnSpPr>
        <xdr:cNvPr id="435" name="直線コネクタ 434"/>
        <xdr:cNvCxnSpPr/>
      </xdr:nvCxnSpPr>
      <xdr:spPr>
        <a:xfrm>
          <a:off x="13004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5" name="楕円 444"/>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6"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7" name="楕円 446"/>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8" name="テキスト ボックス 447"/>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9" name="楕円 448"/>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0" name="テキスト ボックス 44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1" name="楕円 450"/>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2" name="テキスト ボックス 451"/>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3" name="楕円 452"/>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4" name="テキスト ボックス 453"/>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37965</xdr:rowOff>
    </xdr:from>
    <xdr:to>
      <xdr:col>29</xdr:col>
      <xdr:colOff>127000</xdr:colOff>
      <xdr:row>17</xdr:row>
      <xdr:rowOff>40037</xdr:rowOff>
    </xdr:to>
    <xdr:cxnSp macro="">
      <xdr:nvCxnSpPr>
        <xdr:cNvPr id="54" name="直線コネクタ 53"/>
        <xdr:cNvCxnSpPr/>
      </xdr:nvCxnSpPr>
      <xdr:spPr bwMode="auto">
        <a:xfrm>
          <a:off x="5003800" y="3000240"/>
          <a:ext cx="647700" cy="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37965</xdr:rowOff>
    </xdr:from>
    <xdr:to>
      <xdr:col>26</xdr:col>
      <xdr:colOff>50800</xdr:colOff>
      <xdr:row>17</xdr:row>
      <xdr:rowOff>72041</xdr:rowOff>
    </xdr:to>
    <xdr:cxnSp macro="">
      <xdr:nvCxnSpPr>
        <xdr:cNvPr id="57" name="直線コネクタ 56"/>
        <xdr:cNvCxnSpPr/>
      </xdr:nvCxnSpPr>
      <xdr:spPr bwMode="auto">
        <a:xfrm flipV="1">
          <a:off x="4305300" y="3000240"/>
          <a:ext cx="698500" cy="3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72041</xdr:rowOff>
    </xdr:from>
    <xdr:to>
      <xdr:col>22</xdr:col>
      <xdr:colOff>114300</xdr:colOff>
      <xdr:row>17</xdr:row>
      <xdr:rowOff>107631</xdr:rowOff>
    </xdr:to>
    <xdr:cxnSp macro="">
      <xdr:nvCxnSpPr>
        <xdr:cNvPr id="60" name="直線コネクタ 59"/>
        <xdr:cNvCxnSpPr/>
      </xdr:nvCxnSpPr>
      <xdr:spPr bwMode="auto">
        <a:xfrm flipV="1">
          <a:off x="3606800" y="3034316"/>
          <a:ext cx="698500" cy="3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107631</xdr:rowOff>
    </xdr:from>
    <xdr:to>
      <xdr:col>18</xdr:col>
      <xdr:colOff>177800</xdr:colOff>
      <xdr:row>17</xdr:row>
      <xdr:rowOff>131077</xdr:rowOff>
    </xdr:to>
    <xdr:cxnSp macro="">
      <xdr:nvCxnSpPr>
        <xdr:cNvPr id="63" name="直線コネクタ 62"/>
        <xdr:cNvCxnSpPr/>
      </xdr:nvCxnSpPr>
      <xdr:spPr bwMode="auto">
        <a:xfrm flipV="1">
          <a:off x="2908300" y="3069906"/>
          <a:ext cx="698500" cy="2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160687</xdr:rowOff>
    </xdr:from>
    <xdr:to>
      <xdr:col>29</xdr:col>
      <xdr:colOff>177800</xdr:colOff>
      <xdr:row>17</xdr:row>
      <xdr:rowOff>90837</xdr:rowOff>
    </xdr:to>
    <xdr:sp macro="" textlink="">
      <xdr:nvSpPr>
        <xdr:cNvPr id="73" name="楕円 72"/>
        <xdr:cNvSpPr/>
      </xdr:nvSpPr>
      <xdr:spPr bwMode="auto">
        <a:xfrm>
          <a:off x="5600700" y="2951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132764</xdr:rowOff>
    </xdr:from>
    <xdr:ext cx="762000" cy="259045"/>
    <xdr:sp macro="" textlink="">
      <xdr:nvSpPr>
        <xdr:cNvPr id="74" name="人口1人当たり決算額の推移該当値テキスト130"/>
        <xdr:cNvSpPr txBox="1"/>
      </xdr:nvSpPr>
      <xdr:spPr>
        <a:xfrm>
          <a:off x="5740400" y="292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158615</xdr:rowOff>
    </xdr:from>
    <xdr:to>
      <xdr:col>26</xdr:col>
      <xdr:colOff>101600</xdr:colOff>
      <xdr:row>17</xdr:row>
      <xdr:rowOff>88765</xdr:rowOff>
    </xdr:to>
    <xdr:sp macro="" textlink="">
      <xdr:nvSpPr>
        <xdr:cNvPr id="75" name="楕円 74"/>
        <xdr:cNvSpPr/>
      </xdr:nvSpPr>
      <xdr:spPr bwMode="auto">
        <a:xfrm>
          <a:off x="4953000" y="29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73542</xdr:rowOff>
    </xdr:from>
    <xdr:ext cx="736600" cy="259045"/>
    <xdr:sp macro="" textlink="">
      <xdr:nvSpPr>
        <xdr:cNvPr id="76" name="テキスト ボックス 75"/>
        <xdr:cNvSpPr txBox="1"/>
      </xdr:nvSpPr>
      <xdr:spPr>
        <a:xfrm>
          <a:off x="4622800" y="3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21241</xdr:rowOff>
    </xdr:from>
    <xdr:to>
      <xdr:col>22</xdr:col>
      <xdr:colOff>165100</xdr:colOff>
      <xdr:row>17</xdr:row>
      <xdr:rowOff>122841</xdr:rowOff>
    </xdr:to>
    <xdr:sp macro="" textlink="">
      <xdr:nvSpPr>
        <xdr:cNvPr id="77" name="楕円 76"/>
        <xdr:cNvSpPr/>
      </xdr:nvSpPr>
      <xdr:spPr bwMode="auto">
        <a:xfrm>
          <a:off x="4254500" y="298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107618</xdr:rowOff>
    </xdr:from>
    <xdr:ext cx="762000" cy="259045"/>
    <xdr:sp macro="" textlink="">
      <xdr:nvSpPr>
        <xdr:cNvPr id="78" name="テキスト ボックス 77"/>
        <xdr:cNvSpPr txBox="1"/>
      </xdr:nvSpPr>
      <xdr:spPr>
        <a:xfrm>
          <a:off x="3924300" y="306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56831</xdr:rowOff>
    </xdr:from>
    <xdr:to>
      <xdr:col>19</xdr:col>
      <xdr:colOff>38100</xdr:colOff>
      <xdr:row>17</xdr:row>
      <xdr:rowOff>158431</xdr:rowOff>
    </xdr:to>
    <xdr:sp macro="" textlink="">
      <xdr:nvSpPr>
        <xdr:cNvPr id="79" name="楕円 78"/>
        <xdr:cNvSpPr/>
      </xdr:nvSpPr>
      <xdr:spPr bwMode="auto">
        <a:xfrm>
          <a:off x="3556000" y="301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143208</xdr:rowOff>
    </xdr:from>
    <xdr:ext cx="762000" cy="259045"/>
    <xdr:sp macro="" textlink="">
      <xdr:nvSpPr>
        <xdr:cNvPr id="80" name="テキスト ボックス 79"/>
        <xdr:cNvSpPr txBox="1"/>
      </xdr:nvSpPr>
      <xdr:spPr>
        <a:xfrm>
          <a:off x="3225800" y="310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80277</xdr:rowOff>
    </xdr:from>
    <xdr:to>
      <xdr:col>15</xdr:col>
      <xdr:colOff>101600</xdr:colOff>
      <xdr:row>18</xdr:row>
      <xdr:rowOff>10427</xdr:rowOff>
    </xdr:to>
    <xdr:sp macro="" textlink="">
      <xdr:nvSpPr>
        <xdr:cNvPr id="81" name="楕円 80"/>
        <xdr:cNvSpPr/>
      </xdr:nvSpPr>
      <xdr:spPr bwMode="auto">
        <a:xfrm>
          <a:off x="2857500" y="304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166654</xdr:rowOff>
    </xdr:from>
    <xdr:ext cx="762000" cy="259045"/>
    <xdr:sp macro="" textlink="">
      <xdr:nvSpPr>
        <xdr:cNvPr id="82" name="テキスト ボックス 81"/>
        <xdr:cNvSpPr txBox="1"/>
      </xdr:nvSpPr>
      <xdr:spPr>
        <a:xfrm>
          <a:off x="2527300" y="312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77491</xdr:rowOff>
    </xdr:from>
    <xdr:to>
      <xdr:col>29</xdr:col>
      <xdr:colOff>127000</xdr:colOff>
      <xdr:row>36</xdr:row>
      <xdr:rowOff>83207</xdr:rowOff>
    </xdr:to>
    <xdr:cxnSp macro="">
      <xdr:nvCxnSpPr>
        <xdr:cNvPr id="118" name="直線コネクタ 117"/>
        <xdr:cNvCxnSpPr/>
      </xdr:nvCxnSpPr>
      <xdr:spPr bwMode="auto">
        <a:xfrm flipV="1">
          <a:off x="5003800" y="7030741"/>
          <a:ext cx="647700" cy="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54273</xdr:rowOff>
    </xdr:from>
    <xdr:to>
      <xdr:col>26</xdr:col>
      <xdr:colOff>50800</xdr:colOff>
      <xdr:row>36</xdr:row>
      <xdr:rowOff>83207</xdr:rowOff>
    </xdr:to>
    <xdr:cxnSp macro="">
      <xdr:nvCxnSpPr>
        <xdr:cNvPr id="121" name="直線コネクタ 120"/>
        <xdr:cNvCxnSpPr/>
      </xdr:nvCxnSpPr>
      <xdr:spPr bwMode="auto">
        <a:xfrm>
          <a:off x="4305300" y="7007523"/>
          <a:ext cx="6985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162204</xdr:rowOff>
    </xdr:from>
    <xdr:to>
      <xdr:col>22</xdr:col>
      <xdr:colOff>114300</xdr:colOff>
      <xdr:row>36</xdr:row>
      <xdr:rowOff>54273</xdr:rowOff>
    </xdr:to>
    <xdr:cxnSp macro="">
      <xdr:nvCxnSpPr>
        <xdr:cNvPr id="124" name="直線コネクタ 123"/>
        <xdr:cNvCxnSpPr/>
      </xdr:nvCxnSpPr>
      <xdr:spPr bwMode="auto">
        <a:xfrm>
          <a:off x="3606800" y="6772554"/>
          <a:ext cx="698500" cy="23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162204</xdr:rowOff>
    </xdr:from>
    <xdr:to>
      <xdr:col>18</xdr:col>
      <xdr:colOff>177800</xdr:colOff>
      <xdr:row>35</xdr:row>
      <xdr:rowOff>190061</xdr:rowOff>
    </xdr:to>
    <xdr:cxnSp macro="">
      <xdr:nvCxnSpPr>
        <xdr:cNvPr id="127" name="直線コネクタ 126"/>
        <xdr:cNvCxnSpPr/>
      </xdr:nvCxnSpPr>
      <xdr:spPr bwMode="auto">
        <a:xfrm flipV="1">
          <a:off x="2908300" y="6772554"/>
          <a:ext cx="6985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26691</xdr:rowOff>
    </xdr:from>
    <xdr:to>
      <xdr:col>29</xdr:col>
      <xdr:colOff>177800</xdr:colOff>
      <xdr:row>36</xdr:row>
      <xdr:rowOff>128291</xdr:rowOff>
    </xdr:to>
    <xdr:sp macro="" textlink="">
      <xdr:nvSpPr>
        <xdr:cNvPr id="137" name="楕円 136"/>
        <xdr:cNvSpPr/>
      </xdr:nvSpPr>
      <xdr:spPr bwMode="auto">
        <a:xfrm>
          <a:off x="5600700" y="697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341668</xdr:rowOff>
    </xdr:from>
    <xdr:ext cx="762000" cy="259045"/>
    <xdr:sp macro="" textlink="">
      <xdr:nvSpPr>
        <xdr:cNvPr id="138" name="人口1人当たり決算額の推移該当値テキスト445"/>
        <xdr:cNvSpPr txBox="1"/>
      </xdr:nvSpPr>
      <xdr:spPr>
        <a:xfrm>
          <a:off x="5740400" y="695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32407</xdr:rowOff>
    </xdr:from>
    <xdr:to>
      <xdr:col>26</xdr:col>
      <xdr:colOff>101600</xdr:colOff>
      <xdr:row>36</xdr:row>
      <xdr:rowOff>134007</xdr:rowOff>
    </xdr:to>
    <xdr:sp macro="" textlink="">
      <xdr:nvSpPr>
        <xdr:cNvPr id="139" name="楕円 138"/>
        <xdr:cNvSpPr/>
      </xdr:nvSpPr>
      <xdr:spPr bwMode="auto">
        <a:xfrm>
          <a:off x="4953000" y="698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118784</xdr:rowOff>
    </xdr:from>
    <xdr:ext cx="736600" cy="259045"/>
    <xdr:sp macro="" textlink="">
      <xdr:nvSpPr>
        <xdr:cNvPr id="140" name="テキスト ボックス 139"/>
        <xdr:cNvSpPr txBox="1"/>
      </xdr:nvSpPr>
      <xdr:spPr>
        <a:xfrm>
          <a:off x="4622800" y="707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3473</xdr:rowOff>
    </xdr:from>
    <xdr:to>
      <xdr:col>22</xdr:col>
      <xdr:colOff>165100</xdr:colOff>
      <xdr:row>36</xdr:row>
      <xdr:rowOff>105073</xdr:rowOff>
    </xdr:to>
    <xdr:sp macro="" textlink="">
      <xdr:nvSpPr>
        <xdr:cNvPr id="141" name="楕円 140"/>
        <xdr:cNvSpPr/>
      </xdr:nvSpPr>
      <xdr:spPr bwMode="auto">
        <a:xfrm>
          <a:off x="4254500" y="6956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89850</xdr:rowOff>
    </xdr:from>
    <xdr:ext cx="762000" cy="259045"/>
    <xdr:sp macro="" textlink="">
      <xdr:nvSpPr>
        <xdr:cNvPr id="142" name="テキスト ボックス 141"/>
        <xdr:cNvSpPr txBox="1"/>
      </xdr:nvSpPr>
      <xdr:spPr>
        <a:xfrm>
          <a:off x="3924300" y="70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111404</xdr:rowOff>
    </xdr:from>
    <xdr:to>
      <xdr:col>19</xdr:col>
      <xdr:colOff>38100</xdr:colOff>
      <xdr:row>35</xdr:row>
      <xdr:rowOff>213004</xdr:rowOff>
    </xdr:to>
    <xdr:sp macro="" textlink="">
      <xdr:nvSpPr>
        <xdr:cNvPr id="143" name="楕円 142"/>
        <xdr:cNvSpPr/>
      </xdr:nvSpPr>
      <xdr:spPr bwMode="auto">
        <a:xfrm>
          <a:off x="3556000" y="672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223181</xdr:rowOff>
    </xdr:from>
    <xdr:ext cx="762000" cy="259045"/>
    <xdr:sp macro="" textlink="">
      <xdr:nvSpPr>
        <xdr:cNvPr id="144" name="テキスト ボックス 143"/>
        <xdr:cNvSpPr txBox="1"/>
      </xdr:nvSpPr>
      <xdr:spPr>
        <a:xfrm>
          <a:off x="3225800" y="64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139261</xdr:rowOff>
    </xdr:from>
    <xdr:to>
      <xdr:col>15</xdr:col>
      <xdr:colOff>101600</xdr:colOff>
      <xdr:row>35</xdr:row>
      <xdr:rowOff>240861</xdr:rowOff>
    </xdr:to>
    <xdr:sp macro="" textlink="">
      <xdr:nvSpPr>
        <xdr:cNvPr id="145" name="楕円 144"/>
        <xdr:cNvSpPr/>
      </xdr:nvSpPr>
      <xdr:spPr bwMode="auto">
        <a:xfrm>
          <a:off x="2857500" y="67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251038</xdr:rowOff>
    </xdr:from>
    <xdr:ext cx="762000" cy="259045"/>
    <xdr:sp macro="" textlink="">
      <xdr:nvSpPr>
        <xdr:cNvPr id="146" name="テキスト ボックス 145"/>
        <xdr:cNvSpPr txBox="1"/>
      </xdr:nvSpPr>
      <xdr:spPr>
        <a:xfrm>
          <a:off x="2527300" y="651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33,382
33,052
66.46
16,365,123
14,897,142
1,406,876
9,627,868
12,100,521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11178</xdr:rowOff>
    </xdr:from>
    <xdr:to>
      <xdr:col>24</xdr:col>
      <xdr:colOff>63500</xdr:colOff>
      <xdr:row>36</xdr:row>
      <xdr:rowOff>17562</xdr:rowOff>
    </xdr:to>
    <xdr:cxnSp macro="">
      <xdr:nvCxnSpPr>
        <xdr:cNvPr id="63" name="直線コネクタ 62"/>
        <xdr:cNvCxnSpPr/>
      </xdr:nvCxnSpPr>
      <xdr:spPr>
        <a:xfrm>
          <a:off x="3797300" y="6183378"/>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11178</xdr:rowOff>
    </xdr:from>
    <xdr:to>
      <xdr:col>19</xdr:col>
      <xdr:colOff>177800</xdr:colOff>
      <xdr:row>36</xdr:row>
      <xdr:rowOff>76655</xdr:rowOff>
    </xdr:to>
    <xdr:cxnSp macro="">
      <xdr:nvCxnSpPr>
        <xdr:cNvPr id="66" name="直線コネクタ 65"/>
        <xdr:cNvCxnSpPr/>
      </xdr:nvCxnSpPr>
      <xdr:spPr>
        <a:xfrm flipV="1">
          <a:off x="2908300" y="6183378"/>
          <a:ext cx="889000" cy="6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76655</xdr:rowOff>
    </xdr:from>
    <xdr:to>
      <xdr:col>15</xdr:col>
      <xdr:colOff>50800</xdr:colOff>
      <xdr:row>37</xdr:row>
      <xdr:rowOff>41027</xdr:rowOff>
    </xdr:to>
    <xdr:cxnSp macro="">
      <xdr:nvCxnSpPr>
        <xdr:cNvPr id="69" name="直線コネクタ 68"/>
        <xdr:cNvCxnSpPr/>
      </xdr:nvCxnSpPr>
      <xdr:spPr>
        <a:xfrm flipV="1">
          <a:off x="2019300" y="6248855"/>
          <a:ext cx="889000" cy="1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41027</xdr:rowOff>
    </xdr:from>
    <xdr:to>
      <xdr:col>10</xdr:col>
      <xdr:colOff>114300</xdr:colOff>
      <xdr:row>37</xdr:row>
      <xdr:rowOff>75937</xdr:rowOff>
    </xdr:to>
    <xdr:cxnSp macro="">
      <xdr:nvCxnSpPr>
        <xdr:cNvPr id="72" name="直線コネクタ 71"/>
        <xdr:cNvCxnSpPr/>
      </xdr:nvCxnSpPr>
      <xdr:spPr>
        <a:xfrm flipV="1">
          <a:off x="1130300" y="6384677"/>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138212</xdr:rowOff>
    </xdr:from>
    <xdr:to>
      <xdr:col>24</xdr:col>
      <xdr:colOff>114300</xdr:colOff>
      <xdr:row>36</xdr:row>
      <xdr:rowOff>68362</xdr:rowOff>
    </xdr:to>
    <xdr:sp macro="" textlink="">
      <xdr:nvSpPr>
        <xdr:cNvPr id="82" name="楕円 81"/>
        <xdr:cNvSpPr/>
      </xdr:nvSpPr>
      <xdr:spPr>
        <a:xfrm>
          <a:off x="4584700" y="61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116639</xdr:rowOff>
    </xdr:from>
    <xdr:ext cx="534377" cy="259045"/>
    <xdr:sp macro="" textlink="">
      <xdr:nvSpPr>
        <xdr:cNvPr id="83" name="人件費該当値テキスト"/>
        <xdr:cNvSpPr txBox="1"/>
      </xdr:nvSpPr>
      <xdr:spPr>
        <a:xfrm>
          <a:off x="4686300" y="61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131828</xdr:rowOff>
    </xdr:from>
    <xdr:to>
      <xdr:col>20</xdr:col>
      <xdr:colOff>38100</xdr:colOff>
      <xdr:row>36</xdr:row>
      <xdr:rowOff>61978</xdr:rowOff>
    </xdr:to>
    <xdr:sp macro="" textlink="">
      <xdr:nvSpPr>
        <xdr:cNvPr id="84" name="楕円 83"/>
        <xdr:cNvSpPr/>
      </xdr:nvSpPr>
      <xdr:spPr>
        <a:xfrm>
          <a:off x="3746500" y="61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53105</xdr:rowOff>
    </xdr:from>
    <xdr:ext cx="534377" cy="259045"/>
    <xdr:sp macro="" textlink="">
      <xdr:nvSpPr>
        <xdr:cNvPr id="85" name="テキスト ボックス 84"/>
        <xdr:cNvSpPr txBox="1"/>
      </xdr:nvSpPr>
      <xdr:spPr>
        <a:xfrm>
          <a:off x="3530111" y="622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25855</xdr:rowOff>
    </xdr:from>
    <xdr:to>
      <xdr:col>15</xdr:col>
      <xdr:colOff>101600</xdr:colOff>
      <xdr:row>36</xdr:row>
      <xdr:rowOff>127455</xdr:rowOff>
    </xdr:to>
    <xdr:sp macro="" textlink="">
      <xdr:nvSpPr>
        <xdr:cNvPr id="86" name="楕円 85"/>
        <xdr:cNvSpPr/>
      </xdr:nvSpPr>
      <xdr:spPr>
        <a:xfrm>
          <a:off x="2857500" y="61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118582</xdr:rowOff>
    </xdr:from>
    <xdr:ext cx="534377" cy="259045"/>
    <xdr:sp macro="" textlink="">
      <xdr:nvSpPr>
        <xdr:cNvPr id="87" name="テキスト ボックス 86"/>
        <xdr:cNvSpPr txBox="1"/>
      </xdr:nvSpPr>
      <xdr:spPr>
        <a:xfrm>
          <a:off x="2641111" y="62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161677</xdr:rowOff>
    </xdr:from>
    <xdr:to>
      <xdr:col>10</xdr:col>
      <xdr:colOff>165100</xdr:colOff>
      <xdr:row>37</xdr:row>
      <xdr:rowOff>91827</xdr:rowOff>
    </xdr:to>
    <xdr:sp macro="" textlink="">
      <xdr:nvSpPr>
        <xdr:cNvPr id="88" name="楕円 87"/>
        <xdr:cNvSpPr/>
      </xdr:nvSpPr>
      <xdr:spPr>
        <a:xfrm>
          <a:off x="1968500" y="63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82954</xdr:rowOff>
    </xdr:from>
    <xdr:ext cx="534377" cy="259045"/>
    <xdr:sp macro="" textlink="">
      <xdr:nvSpPr>
        <xdr:cNvPr id="89" name="テキスト ボックス 88"/>
        <xdr:cNvSpPr txBox="1"/>
      </xdr:nvSpPr>
      <xdr:spPr>
        <a:xfrm>
          <a:off x="1752111" y="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25137</xdr:rowOff>
    </xdr:from>
    <xdr:to>
      <xdr:col>6</xdr:col>
      <xdr:colOff>38100</xdr:colOff>
      <xdr:row>37</xdr:row>
      <xdr:rowOff>126737</xdr:rowOff>
    </xdr:to>
    <xdr:sp macro="" textlink="">
      <xdr:nvSpPr>
        <xdr:cNvPr id="90" name="楕円 89"/>
        <xdr:cNvSpPr/>
      </xdr:nvSpPr>
      <xdr:spPr>
        <a:xfrm>
          <a:off x="1079500" y="63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117864</xdr:rowOff>
    </xdr:from>
    <xdr:ext cx="534377" cy="259045"/>
    <xdr:sp macro="" textlink="">
      <xdr:nvSpPr>
        <xdr:cNvPr id="91" name="テキスト ボックス 90"/>
        <xdr:cNvSpPr txBox="1"/>
      </xdr:nvSpPr>
      <xdr:spPr>
        <a:xfrm>
          <a:off x="863111" y="64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99759</xdr:rowOff>
    </xdr:from>
    <xdr:to>
      <xdr:col>24</xdr:col>
      <xdr:colOff>63500</xdr:colOff>
      <xdr:row>58</xdr:row>
      <xdr:rowOff>128078</xdr:rowOff>
    </xdr:to>
    <xdr:cxnSp macro="">
      <xdr:nvCxnSpPr>
        <xdr:cNvPr id="119" name="直線コネクタ 118"/>
        <xdr:cNvCxnSpPr/>
      </xdr:nvCxnSpPr>
      <xdr:spPr>
        <a:xfrm flipV="1">
          <a:off x="3797300" y="10043859"/>
          <a:ext cx="8382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128078</xdr:rowOff>
    </xdr:from>
    <xdr:to>
      <xdr:col>19</xdr:col>
      <xdr:colOff>177800</xdr:colOff>
      <xdr:row>58</xdr:row>
      <xdr:rowOff>138859</xdr:rowOff>
    </xdr:to>
    <xdr:cxnSp macro="">
      <xdr:nvCxnSpPr>
        <xdr:cNvPr id="122" name="直線コネクタ 121"/>
        <xdr:cNvCxnSpPr/>
      </xdr:nvCxnSpPr>
      <xdr:spPr>
        <a:xfrm flipV="1">
          <a:off x="2908300" y="10072178"/>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134406</xdr:rowOff>
    </xdr:from>
    <xdr:to>
      <xdr:col>15</xdr:col>
      <xdr:colOff>50800</xdr:colOff>
      <xdr:row>58</xdr:row>
      <xdr:rowOff>138859</xdr:rowOff>
    </xdr:to>
    <xdr:cxnSp macro="">
      <xdr:nvCxnSpPr>
        <xdr:cNvPr id="125" name="直線コネクタ 124"/>
        <xdr:cNvCxnSpPr/>
      </xdr:nvCxnSpPr>
      <xdr:spPr>
        <a:xfrm>
          <a:off x="2019300" y="10078506"/>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134406</xdr:rowOff>
    </xdr:from>
    <xdr:to>
      <xdr:col>10</xdr:col>
      <xdr:colOff>114300</xdr:colOff>
      <xdr:row>58</xdr:row>
      <xdr:rowOff>163383</xdr:rowOff>
    </xdr:to>
    <xdr:cxnSp macro="">
      <xdr:nvCxnSpPr>
        <xdr:cNvPr id="128" name="直線コネクタ 127"/>
        <xdr:cNvCxnSpPr/>
      </xdr:nvCxnSpPr>
      <xdr:spPr>
        <a:xfrm flipV="1">
          <a:off x="1130300" y="10078506"/>
          <a:ext cx="889000" cy="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48959</xdr:rowOff>
    </xdr:from>
    <xdr:to>
      <xdr:col>24</xdr:col>
      <xdr:colOff>114300</xdr:colOff>
      <xdr:row>58</xdr:row>
      <xdr:rowOff>150559</xdr:rowOff>
    </xdr:to>
    <xdr:sp macro="" textlink="">
      <xdr:nvSpPr>
        <xdr:cNvPr id="138" name="楕円 137"/>
        <xdr:cNvSpPr/>
      </xdr:nvSpPr>
      <xdr:spPr>
        <a:xfrm>
          <a:off x="4584700" y="99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135336</xdr:rowOff>
    </xdr:from>
    <xdr:ext cx="534377" cy="259045"/>
    <xdr:sp macro="" textlink="">
      <xdr:nvSpPr>
        <xdr:cNvPr id="139" name="物件費該当値テキスト"/>
        <xdr:cNvSpPr txBox="1"/>
      </xdr:nvSpPr>
      <xdr:spPr>
        <a:xfrm>
          <a:off x="4686300" y="99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77278</xdr:rowOff>
    </xdr:from>
    <xdr:to>
      <xdr:col>20</xdr:col>
      <xdr:colOff>38100</xdr:colOff>
      <xdr:row>59</xdr:row>
      <xdr:rowOff>7428</xdr:rowOff>
    </xdr:to>
    <xdr:sp macro="" textlink="">
      <xdr:nvSpPr>
        <xdr:cNvPr id="140" name="楕円 139"/>
        <xdr:cNvSpPr/>
      </xdr:nvSpPr>
      <xdr:spPr>
        <a:xfrm>
          <a:off x="3746500" y="100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170005</xdr:rowOff>
    </xdr:from>
    <xdr:ext cx="534377" cy="259045"/>
    <xdr:sp macro="" textlink="">
      <xdr:nvSpPr>
        <xdr:cNvPr id="141" name="テキスト ボックス 140"/>
        <xdr:cNvSpPr txBox="1"/>
      </xdr:nvSpPr>
      <xdr:spPr>
        <a:xfrm>
          <a:off x="3530111" y="101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88059</xdr:rowOff>
    </xdr:from>
    <xdr:to>
      <xdr:col>15</xdr:col>
      <xdr:colOff>101600</xdr:colOff>
      <xdr:row>59</xdr:row>
      <xdr:rowOff>18209</xdr:rowOff>
    </xdr:to>
    <xdr:sp macro="" textlink="">
      <xdr:nvSpPr>
        <xdr:cNvPr id="142" name="楕円 141"/>
        <xdr:cNvSpPr/>
      </xdr:nvSpPr>
      <xdr:spPr>
        <a:xfrm>
          <a:off x="2857500" y="100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9336</xdr:rowOff>
    </xdr:from>
    <xdr:ext cx="534377" cy="259045"/>
    <xdr:sp macro="" textlink="">
      <xdr:nvSpPr>
        <xdr:cNvPr id="143" name="テキスト ボックス 142"/>
        <xdr:cNvSpPr txBox="1"/>
      </xdr:nvSpPr>
      <xdr:spPr>
        <a:xfrm>
          <a:off x="2641111" y="101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83606</xdr:rowOff>
    </xdr:from>
    <xdr:to>
      <xdr:col>10</xdr:col>
      <xdr:colOff>165100</xdr:colOff>
      <xdr:row>59</xdr:row>
      <xdr:rowOff>13756</xdr:rowOff>
    </xdr:to>
    <xdr:sp macro="" textlink="">
      <xdr:nvSpPr>
        <xdr:cNvPr id="144" name="楕円 143"/>
        <xdr:cNvSpPr/>
      </xdr:nvSpPr>
      <xdr:spPr>
        <a:xfrm>
          <a:off x="1968500" y="100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4883</xdr:rowOff>
    </xdr:from>
    <xdr:ext cx="534377" cy="259045"/>
    <xdr:sp macro="" textlink="">
      <xdr:nvSpPr>
        <xdr:cNvPr id="145" name="テキスト ボックス 144"/>
        <xdr:cNvSpPr txBox="1"/>
      </xdr:nvSpPr>
      <xdr:spPr>
        <a:xfrm>
          <a:off x="1752111" y="101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112583</xdr:rowOff>
    </xdr:from>
    <xdr:to>
      <xdr:col>6</xdr:col>
      <xdr:colOff>38100</xdr:colOff>
      <xdr:row>59</xdr:row>
      <xdr:rowOff>42733</xdr:rowOff>
    </xdr:to>
    <xdr:sp macro="" textlink="">
      <xdr:nvSpPr>
        <xdr:cNvPr id="146" name="楕円 145"/>
        <xdr:cNvSpPr/>
      </xdr:nvSpPr>
      <xdr:spPr>
        <a:xfrm>
          <a:off x="1079500" y="100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33860</xdr:rowOff>
    </xdr:from>
    <xdr:ext cx="534377" cy="259045"/>
    <xdr:sp macro="" textlink="">
      <xdr:nvSpPr>
        <xdr:cNvPr id="147" name="テキスト ボックス 146"/>
        <xdr:cNvSpPr txBox="1"/>
      </xdr:nvSpPr>
      <xdr:spPr>
        <a:xfrm>
          <a:off x="863111" y="101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12964</xdr:rowOff>
    </xdr:from>
    <xdr:to>
      <xdr:col>24</xdr:col>
      <xdr:colOff>63500</xdr:colOff>
      <xdr:row>78</xdr:row>
      <xdr:rowOff>16073</xdr:rowOff>
    </xdr:to>
    <xdr:cxnSp macro="">
      <xdr:nvCxnSpPr>
        <xdr:cNvPr id="174" name="直線コネクタ 173"/>
        <xdr:cNvCxnSpPr/>
      </xdr:nvCxnSpPr>
      <xdr:spPr>
        <a:xfrm>
          <a:off x="3797300" y="13386064"/>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12050</xdr:rowOff>
    </xdr:from>
    <xdr:to>
      <xdr:col>19</xdr:col>
      <xdr:colOff>177800</xdr:colOff>
      <xdr:row>78</xdr:row>
      <xdr:rowOff>12964</xdr:rowOff>
    </xdr:to>
    <xdr:cxnSp macro="">
      <xdr:nvCxnSpPr>
        <xdr:cNvPr id="177" name="直線コネクタ 176"/>
        <xdr:cNvCxnSpPr/>
      </xdr:nvCxnSpPr>
      <xdr:spPr>
        <a:xfrm>
          <a:off x="2908300" y="1338515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12050</xdr:rowOff>
    </xdr:from>
    <xdr:to>
      <xdr:col>15</xdr:col>
      <xdr:colOff>50800</xdr:colOff>
      <xdr:row>78</xdr:row>
      <xdr:rowOff>42683</xdr:rowOff>
    </xdr:to>
    <xdr:cxnSp macro="">
      <xdr:nvCxnSpPr>
        <xdr:cNvPr id="180" name="直線コネクタ 179"/>
        <xdr:cNvCxnSpPr/>
      </xdr:nvCxnSpPr>
      <xdr:spPr>
        <a:xfrm flipV="1">
          <a:off x="2019300" y="13385150"/>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27389</xdr:rowOff>
    </xdr:from>
    <xdr:to>
      <xdr:col>10</xdr:col>
      <xdr:colOff>114300</xdr:colOff>
      <xdr:row>78</xdr:row>
      <xdr:rowOff>42683</xdr:rowOff>
    </xdr:to>
    <xdr:cxnSp macro="">
      <xdr:nvCxnSpPr>
        <xdr:cNvPr id="183" name="直線コネクタ 182"/>
        <xdr:cNvCxnSpPr/>
      </xdr:nvCxnSpPr>
      <xdr:spPr>
        <a:xfrm>
          <a:off x="1130300" y="13400489"/>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136723</xdr:rowOff>
    </xdr:from>
    <xdr:to>
      <xdr:col>24</xdr:col>
      <xdr:colOff>114300</xdr:colOff>
      <xdr:row>78</xdr:row>
      <xdr:rowOff>66873</xdr:rowOff>
    </xdr:to>
    <xdr:sp macro="" textlink="">
      <xdr:nvSpPr>
        <xdr:cNvPr id="193" name="楕円 192"/>
        <xdr:cNvSpPr/>
      </xdr:nvSpPr>
      <xdr:spPr>
        <a:xfrm>
          <a:off x="45847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133614</xdr:rowOff>
    </xdr:from>
    <xdr:to>
      <xdr:col>20</xdr:col>
      <xdr:colOff>38100</xdr:colOff>
      <xdr:row>78</xdr:row>
      <xdr:rowOff>63764</xdr:rowOff>
    </xdr:to>
    <xdr:sp macro="" textlink="">
      <xdr:nvSpPr>
        <xdr:cNvPr id="195" name="楕円 194"/>
        <xdr:cNvSpPr/>
      </xdr:nvSpPr>
      <xdr:spPr>
        <a:xfrm>
          <a:off x="3746500" y="133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54891</xdr:rowOff>
    </xdr:from>
    <xdr:ext cx="469744" cy="259045"/>
    <xdr:sp macro="" textlink="">
      <xdr:nvSpPr>
        <xdr:cNvPr id="196" name="テキスト ボックス 195"/>
        <xdr:cNvSpPr txBox="1"/>
      </xdr:nvSpPr>
      <xdr:spPr>
        <a:xfrm>
          <a:off x="3562428" y="1342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132700</xdr:rowOff>
    </xdr:from>
    <xdr:to>
      <xdr:col>15</xdr:col>
      <xdr:colOff>101600</xdr:colOff>
      <xdr:row>78</xdr:row>
      <xdr:rowOff>62850</xdr:rowOff>
    </xdr:to>
    <xdr:sp macro="" textlink="">
      <xdr:nvSpPr>
        <xdr:cNvPr id="197" name="楕円 196"/>
        <xdr:cNvSpPr/>
      </xdr:nvSpPr>
      <xdr:spPr>
        <a:xfrm>
          <a:off x="2857500" y="13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53977</xdr:rowOff>
    </xdr:from>
    <xdr:ext cx="469744" cy="259045"/>
    <xdr:sp macro="" textlink="">
      <xdr:nvSpPr>
        <xdr:cNvPr id="198" name="テキスト ボックス 197"/>
        <xdr:cNvSpPr txBox="1"/>
      </xdr:nvSpPr>
      <xdr:spPr>
        <a:xfrm>
          <a:off x="2673428" y="1342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163333</xdr:rowOff>
    </xdr:from>
    <xdr:to>
      <xdr:col>10</xdr:col>
      <xdr:colOff>165100</xdr:colOff>
      <xdr:row>78</xdr:row>
      <xdr:rowOff>93483</xdr:rowOff>
    </xdr:to>
    <xdr:sp macro="" textlink="">
      <xdr:nvSpPr>
        <xdr:cNvPr id="199" name="楕円 198"/>
        <xdr:cNvSpPr/>
      </xdr:nvSpPr>
      <xdr:spPr>
        <a:xfrm>
          <a:off x="1968500" y="133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84610</xdr:rowOff>
    </xdr:from>
    <xdr:ext cx="469744" cy="259045"/>
    <xdr:sp macro="" textlink="">
      <xdr:nvSpPr>
        <xdr:cNvPr id="200" name="テキスト ボックス 199"/>
        <xdr:cNvSpPr txBox="1"/>
      </xdr:nvSpPr>
      <xdr:spPr>
        <a:xfrm>
          <a:off x="1784428" y="1345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148039</xdr:rowOff>
    </xdr:from>
    <xdr:to>
      <xdr:col>6</xdr:col>
      <xdr:colOff>38100</xdr:colOff>
      <xdr:row>78</xdr:row>
      <xdr:rowOff>78189</xdr:rowOff>
    </xdr:to>
    <xdr:sp macro="" textlink="">
      <xdr:nvSpPr>
        <xdr:cNvPr id="201" name="楕円 200"/>
        <xdr:cNvSpPr/>
      </xdr:nvSpPr>
      <xdr:spPr>
        <a:xfrm>
          <a:off x="1079500" y="133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69316</xdr:rowOff>
    </xdr:from>
    <xdr:ext cx="469744" cy="259045"/>
    <xdr:sp macro="" textlink="">
      <xdr:nvSpPr>
        <xdr:cNvPr id="202" name="テキスト ボックス 201"/>
        <xdr:cNvSpPr txBox="1"/>
      </xdr:nvSpPr>
      <xdr:spPr>
        <a:xfrm>
          <a:off x="895428" y="1344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119748</xdr:rowOff>
    </xdr:from>
    <xdr:to>
      <xdr:col>24</xdr:col>
      <xdr:colOff>63500</xdr:colOff>
      <xdr:row>97</xdr:row>
      <xdr:rowOff>89446</xdr:rowOff>
    </xdr:to>
    <xdr:cxnSp macro="">
      <xdr:nvCxnSpPr>
        <xdr:cNvPr id="232" name="直線コネクタ 231"/>
        <xdr:cNvCxnSpPr/>
      </xdr:nvCxnSpPr>
      <xdr:spPr>
        <a:xfrm>
          <a:off x="3797300" y="16578948"/>
          <a:ext cx="838200" cy="1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119748</xdr:rowOff>
    </xdr:from>
    <xdr:to>
      <xdr:col>19</xdr:col>
      <xdr:colOff>177800</xdr:colOff>
      <xdr:row>98</xdr:row>
      <xdr:rowOff>52806</xdr:rowOff>
    </xdr:to>
    <xdr:cxnSp macro="">
      <xdr:nvCxnSpPr>
        <xdr:cNvPr id="235" name="直線コネクタ 234"/>
        <xdr:cNvCxnSpPr/>
      </xdr:nvCxnSpPr>
      <xdr:spPr>
        <a:xfrm flipV="1">
          <a:off x="2908300" y="16578948"/>
          <a:ext cx="8890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52806</xdr:rowOff>
    </xdr:from>
    <xdr:to>
      <xdr:col>15</xdr:col>
      <xdr:colOff>50800</xdr:colOff>
      <xdr:row>98</xdr:row>
      <xdr:rowOff>79211</xdr:rowOff>
    </xdr:to>
    <xdr:cxnSp macro="">
      <xdr:nvCxnSpPr>
        <xdr:cNvPr id="238" name="直線コネクタ 237"/>
        <xdr:cNvCxnSpPr/>
      </xdr:nvCxnSpPr>
      <xdr:spPr>
        <a:xfrm flipV="1">
          <a:off x="2019300" y="16854906"/>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79211</xdr:rowOff>
    </xdr:from>
    <xdr:to>
      <xdr:col>10</xdr:col>
      <xdr:colOff>114300</xdr:colOff>
      <xdr:row>98</xdr:row>
      <xdr:rowOff>112764</xdr:rowOff>
    </xdr:to>
    <xdr:cxnSp macro="">
      <xdr:nvCxnSpPr>
        <xdr:cNvPr id="241" name="直線コネクタ 240"/>
        <xdr:cNvCxnSpPr/>
      </xdr:nvCxnSpPr>
      <xdr:spPr>
        <a:xfrm flipV="1">
          <a:off x="1130300" y="16881311"/>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38646</xdr:rowOff>
    </xdr:from>
    <xdr:to>
      <xdr:col>24</xdr:col>
      <xdr:colOff>114300</xdr:colOff>
      <xdr:row>97</xdr:row>
      <xdr:rowOff>140246</xdr:rowOff>
    </xdr:to>
    <xdr:sp macro="" textlink="">
      <xdr:nvSpPr>
        <xdr:cNvPr id="251" name="楕円 250"/>
        <xdr:cNvSpPr/>
      </xdr:nvSpPr>
      <xdr:spPr>
        <a:xfrm>
          <a:off x="4584700" y="1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17073</xdr:rowOff>
    </xdr:from>
    <xdr:ext cx="534377" cy="259045"/>
    <xdr:sp macro="" textlink="">
      <xdr:nvSpPr>
        <xdr:cNvPr id="252" name="扶助費該当値テキスト"/>
        <xdr:cNvSpPr txBox="1"/>
      </xdr:nvSpPr>
      <xdr:spPr>
        <a:xfrm>
          <a:off x="4686300" y="166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68948</xdr:rowOff>
    </xdr:from>
    <xdr:to>
      <xdr:col>20</xdr:col>
      <xdr:colOff>38100</xdr:colOff>
      <xdr:row>96</xdr:row>
      <xdr:rowOff>170548</xdr:rowOff>
    </xdr:to>
    <xdr:sp macro="" textlink="">
      <xdr:nvSpPr>
        <xdr:cNvPr id="253" name="楕円 252"/>
        <xdr:cNvSpPr/>
      </xdr:nvSpPr>
      <xdr:spPr>
        <a:xfrm>
          <a:off x="3746500" y="165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161675</xdr:rowOff>
    </xdr:from>
    <xdr:ext cx="534377" cy="259045"/>
    <xdr:sp macro="" textlink="">
      <xdr:nvSpPr>
        <xdr:cNvPr id="254" name="テキスト ボックス 253"/>
        <xdr:cNvSpPr txBox="1"/>
      </xdr:nvSpPr>
      <xdr:spPr>
        <a:xfrm>
          <a:off x="3530111" y="166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2006</xdr:rowOff>
    </xdr:from>
    <xdr:to>
      <xdr:col>15</xdr:col>
      <xdr:colOff>101600</xdr:colOff>
      <xdr:row>98</xdr:row>
      <xdr:rowOff>103606</xdr:rowOff>
    </xdr:to>
    <xdr:sp macro="" textlink="">
      <xdr:nvSpPr>
        <xdr:cNvPr id="255" name="楕円 254"/>
        <xdr:cNvSpPr/>
      </xdr:nvSpPr>
      <xdr:spPr>
        <a:xfrm>
          <a:off x="2857500" y="16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94733</xdr:rowOff>
    </xdr:from>
    <xdr:ext cx="534377" cy="259045"/>
    <xdr:sp macro="" textlink="">
      <xdr:nvSpPr>
        <xdr:cNvPr id="256" name="テキスト ボックス 255"/>
        <xdr:cNvSpPr txBox="1"/>
      </xdr:nvSpPr>
      <xdr:spPr>
        <a:xfrm>
          <a:off x="2641111" y="16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28411</xdr:rowOff>
    </xdr:from>
    <xdr:to>
      <xdr:col>10</xdr:col>
      <xdr:colOff>165100</xdr:colOff>
      <xdr:row>98</xdr:row>
      <xdr:rowOff>130011</xdr:rowOff>
    </xdr:to>
    <xdr:sp macro="" textlink="">
      <xdr:nvSpPr>
        <xdr:cNvPr id="257" name="楕円 256"/>
        <xdr:cNvSpPr/>
      </xdr:nvSpPr>
      <xdr:spPr>
        <a:xfrm>
          <a:off x="1968500" y="168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121138</xdr:rowOff>
    </xdr:from>
    <xdr:ext cx="534377" cy="259045"/>
    <xdr:sp macro="" textlink="">
      <xdr:nvSpPr>
        <xdr:cNvPr id="258" name="テキスト ボックス 257"/>
        <xdr:cNvSpPr txBox="1"/>
      </xdr:nvSpPr>
      <xdr:spPr>
        <a:xfrm>
          <a:off x="1752111" y="1692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61964</xdr:rowOff>
    </xdr:from>
    <xdr:to>
      <xdr:col>6</xdr:col>
      <xdr:colOff>38100</xdr:colOff>
      <xdr:row>98</xdr:row>
      <xdr:rowOff>163564</xdr:rowOff>
    </xdr:to>
    <xdr:sp macro="" textlink="">
      <xdr:nvSpPr>
        <xdr:cNvPr id="259" name="楕円 258"/>
        <xdr:cNvSpPr/>
      </xdr:nvSpPr>
      <xdr:spPr>
        <a:xfrm>
          <a:off x="1079500" y="168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154691</xdr:rowOff>
    </xdr:from>
    <xdr:ext cx="534377" cy="259045"/>
    <xdr:sp macro="" textlink="">
      <xdr:nvSpPr>
        <xdr:cNvPr id="260" name="テキスト ボックス 259"/>
        <xdr:cNvSpPr txBox="1"/>
      </xdr:nvSpPr>
      <xdr:spPr>
        <a:xfrm>
          <a:off x="863111" y="169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27252</xdr:rowOff>
    </xdr:from>
    <xdr:to>
      <xdr:col>55</xdr:col>
      <xdr:colOff>0</xdr:colOff>
      <xdr:row>35</xdr:row>
      <xdr:rowOff>133231</xdr:rowOff>
    </xdr:to>
    <xdr:cxnSp macro="">
      <xdr:nvCxnSpPr>
        <xdr:cNvPr id="289" name="直線コネクタ 288"/>
        <xdr:cNvCxnSpPr/>
      </xdr:nvCxnSpPr>
      <xdr:spPr>
        <a:xfrm>
          <a:off x="9639300" y="6028002"/>
          <a:ext cx="8382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115621</xdr:rowOff>
    </xdr:from>
    <xdr:to>
      <xdr:col>50</xdr:col>
      <xdr:colOff>114300</xdr:colOff>
      <xdr:row>35</xdr:row>
      <xdr:rowOff>27252</xdr:rowOff>
    </xdr:to>
    <xdr:cxnSp macro="">
      <xdr:nvCxnSpPr>
        <xdr:cNvPr id="292" name="直線コネクタ 291"/>
        <xdr:cNvCxnSpPr/>
      </xdr:nvCxnSpPr>
      <xdr:spPr>
        <a:xfrm>
          <a:off x="8750300" y="5259121"/>
          <a:ext cx="889000" cy="76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115621</xdr:rowOff>
    </xdr:from>
    <xdr:to>
      <xdr:col>45</xdr:col>
      <xdr:colOff>177800</xdr:colOff>
      <xdr:row>36</xdr:row>
      <xdr:rowOff>164465</xdr:rowOff>
    </xdr:to>
    <xdr:cxnSp macro="">
      <xdr:nvCxnSpPr>
        <xdr:cNvPr id="295" name="直線コネクタ 294"/>
        <xdr:cNvCxnSpPr/>
      </xdr:nvCxnSpPr>
      <xdr:spPr>
        <a:xfrm flipV="1">
          <a:off x="7861300" y="5259121"/>
          <a:ext cx="889000" cy="107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164465</xdr:rowOff>
    </xdr:from>
    <xdr:to>
      <xdr:col>41</xdr:col>
      <xdr:colOff>50800</xdr:colOff>
      <xdr:row>37</xdr:row>
      <xdr:rowOff>12667</xdr:rowOff>
    </xdr:to>
    <xdr:cxnSp macro="">
      <xdr:nvCxnSpPr>
        <xdr:cNvPr id="298" name="直線コネクタ 297"/>
        <xdr:cNvCxnSpPr/>
      </xdr:nvCxnSpPr>
      <xdr:spPr>
        <a:xfrm flipV="1">
          <a:off x="6972300" y="6336665"/>
          <a:ext cx="8890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82431</xdr:rowOff>
    </xdr:from>
    <xdr:to>
      <xdr:col>55</xdr:col>
      <xdr:colOff>50800</xdr:colOff>
      <xdr:row>36</xdr:row>
      <xdr:rowOff>12581</xdr:rowOff>
    </xdr:to>
    <xdr:sp macro="" textlink="">
      <xdr:nvSpPr>
        <xdr:cNvPr id="308" name="楕円 307"/>
        <xdr:cNvSpPr/>
      </xdr:nvSpPr>
      <xdr:spPr>
        <a:xfrm>
          <a:off x="10426700" y="6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60858</xdr:rowOff>
    </xdr:from>
    <xdr:ext cx="534377" cy="259045"/>
    <xdr:sp macro="" textlink="">
      <xdr:nvSpPr>
        <xdr:cNvPr id="309" name="補助費等該当値テキスト"/>
        <xdr:cNvSpPr txBox="1"/>
      </xdr:nvSpPr>
      <xdr:spPr>
        <a:xfrm>
          <a:off x="10528300" y="60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147902</xdr:rowOff>
    </xdr:from>
    <xdr:to>
      <xdr:col>50</xdr:col>
      <xdr:colOff>165100</xdr:colOff>
      <xdr:row>35</xdr:row>
      <xdr:rowOff>78052</xdr:rowOff>
    </xdr:to>
    <xdr:sp macro="" textlink="">
      <xdr:nvSpPr>
        <xdr:cNvPr id="310" name="楕円 309"/>
        <xdr:cNvSpPr/>
      </xdr:nvSpPr>
      <xdr:spPr>
        <a:xfrm>
          <a:off x="9588500" y="59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94579</xdr:rowOff>
    </xdr:from>
    <xdr:ext cx="534377" cy="259045"/>
    <xdr:sp macro="" textlink="">
      <xdr:nvSpPr>
        <xdr:cNvPr id="311" name="テキスト ボックス 310"/>
        <xdr:cNvSpPr txBox="1"/>
      </xdr:nvSpPr>
      <xdr:spPr>
        <a:xfrm>
          <a:off x="9372111" y="575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64821</xdr:rowOff>
    </xdr:from>
    <xdr:to>
      <xdr:col>46</xdr:col>
      <xdr:colOff>38100</xdr:colOff>
      <xdr:row>30</xdr:row>
      <xdr:rowOff>166421</xdr:rowOff>
    </xdr:to>
    <xdr:sp macro="" textlink="">
      <xdr:nvSpPr>
        <xdr:cNvPr id="312" name="楕円 311"/>
        <xdr:cNvSpPr/>
      </xdr:nvSpPr>
      <xdr:spPr>
        <a:xfrm>
          <a:off x="8699500" y="52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11498</xdr:rowOff>
    </xdr:from>
    <xdr:ext cx="599010" cy="259045"/>
    <xdr:sp macro="" textlink="">
      <xdr:nvSpPr>
        <xdr:cNvPr id="313" name="テキスト ボックス 312"/>
        <xdr:cNvSpPr txBox="1"/>
      </xdr:nvSpPr>
      <xdr:spPr>
        <a:xfrm>
          <a:off x="8450795" y="498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113665</xdr:rowOff>
    </xdr:from>
    <xdr:to>
      <xdr:col>41</xdr:col>
      <xdr:colOff>101600</xdr:colOff>
      <xdr:row>37</xdr:row>
      <xdr:rowOff>43815</xdr:rowOff>
    </xdr:to>
    <xdr:sp macro="" textlink="">
      <xdr:nvSpPr>
        <xdr:cNvPr id="314" name="楕円 313"/>
        <xdr:cNvSpPr/>
      </xdr:nvSpPr>
      <xdr:spPr>
        <a:xfrm>
          <a:off x="7810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34942</xdr:rowOff>
    </xdr:from>
    <xdr:ext cx="534377" cy="259045"/>
    <xdr:sp macro="" textlink="">
      <xdr:nvSpPr>
        <xdr:cNvPr id="315" name="テキスト ボックス 314"/>
        <xdr:cNvSpPr txBox="1"/>
      </xdr:nvSpPr>
      <xdr:spPr>
        <a:xfrm>
          <a:off x="7594111" y="63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133317</xdr:rowOff>
    </xdr:from>
    <xdr:to>
      <xdr:col>36</xdr:col>
      <xdr:colOff>165100</xdr:colOff>
      <xdr:row>37</xdr:row>
      <xdr:rowOff>63467</xdr:rowOff>
    </xdr:to>
    <xdr:sp macro="" textlink="">
      <xdr:nvSpPr>
        <xdr:cNvPr id="316" name="楕円 315"/>
        <xdr:cNvSpPr/>
      </xdr:nvSpPr>
      <xdr:spPr>
        <a:xfrm>
          <a:off x="6921500" y="6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54594</xdr:rowOff>
    </xdr:from>
    <xdr:ext cx="534377" cy="259045"/>
    <xdr:sp macro="" textlink="">
      <xdr:nvSpPr>
        <xdr:cNvPr id="317" name="テキスト ボックス 316"/>
        <xdr:cNvSpPr txBox="1"/>
      </xdr:nvSpPr>
      <xdr:spPr>
        <a:xfrm>
          <a:off x="6705111" y="63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156784</xdr:rowOff>
    </xdr:from>
    <xdr:to>
      <xdr:col>55</xdr:col>
      <xdr:colOff>0</xdr:colOff>
      <xdr:row>57</xdr:row>
      <xdr:rowOff>159291</xdr:rowOff>
    </xdr:to>
    <xdr:cxnSp macro="">
      <xdr:nvCxnSpPr>
        <xdr:cNvPr id="346" name="直線コネクタ 345"/>
        <xdr:cNvCxnSpPr/>
      </xdr:nvCxnSpPr>
      <xdr:spPr>
        <a:xfrm>
          <a:off x="9639300" y="9929434"/>
          <a:ext cx="8382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52992</xdr:rowOff>
    </xdr:from>
    <xdr:to>
      <xdr:col>50</xdr:col>
      <xdr:colOff>114300</xdr:colOff>
      <xdr:row>57</xdr:row>
      <xdr:rowOff>156784</xdr:rowOff>
    </xdr:to>
    <xdr:cxnSp macro="">
      <xdr:nvCxnSpPr>
        <xdr:cNvPr id="349" name="直線コネクタ 348"/>
        <xdr:cNvCxnSpPr/>
      </xdr:nvCxnSpPr>
      <xdr:spPr>
        <a:xfrm>
          <a:off x="8750300" y="9825642"/>
          <a:ext cx="889000" cy="10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22543</xdr:rowOff>
    </xdr:from>
    <xdr:to>
      <xdr:col>45</xdr:col>
      <xdr:colOff>177800</xdr:colOff>
      <xdr:row>57</xdr:row>
      <xdr:rowOff>52992</xdr:rowOff>
    </xdr:to>
    <xdr:cxnSp macro="">
      <xdr:nvCxnSpPr>
        <xdr:cNvPr id="352" name="直線コネクタ 351"/>
        <xdr:cNvCxnSpPr/>
      </xdr:nvCxnSpPr>
      <xdr:spPr>
        <a:xfrm>
          <a:off x="7861300" y="9795193"/>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22543</xdr:rowOff>
    </xdr:from>
    <xdr:to>
      <xdr:col>41</xdr:col>
      <xdr:colOff>50800</xdr:colOff>
      <xdr:row>57</xdr:row>
      <xdr:rowOff>151077</xdr:rowOff>
    </xdr:to>
    <xdr:cxnSp macro="">
      <xdr:nvCxnSpPr>
        <xdr:cNvPr id="355" name="直線コネクタ 354"/>
        <xdr:cNvCxnSpPr/>
      </xdr:nvCxnSpPr>
      <xdr:spPr>
        <a:xfrm flipV="1">
          <a:off x="6972300" y="9795193"/>
          <a:ext cx="889000" cy="12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108491</xdr:rowOff>
    </xdr:from>
    <xdr:to>
      <xdr:col>55</xdr:col>
      <xdr:colOff>50800</xdr:colOff>
      <xdr:row>58</xdr:row>
      <xdr:rowOff>38641</xdr:rowOff>
    </xdr:to>
    <xdr:sp macro="" textlink="">
      <xdr:nvSpPr>
        <xdr:cNvPr id="365" name="楕円 364"/>
        <xdr:cNvSpPr/>
      </xdr:nvSpPr>
      <xdr:spPr>
        <a:xfrm>
          <a:off x="10426700" y="98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23418</xdr:rowOff>
    </xdr:from>
    <xdr:ext cx="534377" cy="259045"/>
    <xdr:sp macro="" textlink="">
      <xdr:nvSpPr>
        <xdr:cNvPr id="366" name="普通建設事業費該当値テキスト"/>
        <xdr:cNvSpPr txBox="1"/>
      </xdr:nvSpPr>
      <xdr:spPr>
        <a:xfrm>
          <a:off x="10528300" y="979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105984</xdr:rowOff>
    </xdr:from>
    <xdr:to>
      <xdr:col>50</xdr:col>
      <xdr:colOff>165100</xdr:colOff>
      <xdr:row>58</xdr:row>
      <xdr:rowOff>36134</xdr:rowOff>
    </xdr:to>
    <xdr:sp macro="" textlink="">
      <xdr:nvSpPr>
        <xdr:cNvPr id="367" name="楕円 366"/>
        <xdr:cNvSpPr/>
      </xdr:nvSpPr>
      <xdr:spPr>
        <a:xfrm>
          <a:off x="9588500" y="98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27261</xdr:rowOff>
    </xdr:from>
    <xdr:ext cx="534377" cy="259045"/>
    <xdr:sp macro="" textlink="">
      <xdr:nvSpPr>
        <xdr:cNvPr id="368" name="テキスト ボックス 367"/>
        <xdr:cNvSpPr txBox="1"/>
      </xdr:nvSpPr>
      <xdr:spPr>
        <a:xfrm>
          <a:off x="9372111" y="99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2192</xdr:rowOff>
    </xdr:from>
    <xdr:to>
      <xdr:col>46</xdr:col>
      <xdr:colOff>38100</xdr:colOff>
      <xdr:row>57</xdr:row>
      <xdr:rowOff>103792</xdr:rowOff>
    </xdr:to>
    <xdr:sp macro="" textlink="">
      <xdr:nvSpPr>
        <xdr:cNvPr id="369" name="楕円 368"/>
        <xdr:cNvSpPr/>
      </xdr:nvSpPr>
      <xdr:spPr>
        <a:xfrm>
          <a:off x="8699500" y="97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94919</xdr:rowOff>
    </xdr:from>
    <xdr:ext cx="534377" cy="259045"/>
    <xdr:sp macro="" textlink="">
      <xdr:nvSpPr>
        <xdr:cNvPr id="370" name="テキスト ボックス 369"/>
        <xdr:cNvSpPr txBox="1"/>
      </xdr:nvSpPr>
      <xdr:spPr>
        <a:xfrm>
          <a:off x="8483111" y="98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143193</xdr:rowOff>
    </xdr:from>
    <xdr:to>
      <xdr:col>41</xdr:col>
      <xdr:colOff>101600</xdr:colOff>
      <xdr:row>57</xdr:row>
      <xdr:rowOff>73343</xdr:rowOff>
    </xdr:to>
    <xdr:sp macro="" textlink="">
      <xdr:nvSpPr>
        <xdr:cNvPr id="371" name="楕円 370"/>
        <xdr:cNvSpPr/>
      </xdr:nvSpPr>
      <xdr:spPr>
        <a:xfrm>
          <a:off x="7810500" y="97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64470</xdr:rowOff>
    </xdr:from>
    <xdr:ext cx="534377" cy="259045"/>
    <xdr:sp macro="" textlink="">
      <xdr:nvSpPr>
        <xdr:cNvPr id="372" name="テキスト ボックス 371"/>
        <xdr:cNvSpPr txBox="1"/>
      </xdr:nvSpPr>
      <xdr:spPr>
        <a:xfrm>
          <a:off x="7594111" y="98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100277</xdr:rowOff>
    </xdr:from>
    <xdr:to>
      <xdr:col>36</xdr:col>
      <xdr:colOff>165100</xdr:colOff>
      <xdr:row>58</xdr:row>
      <xdr:rowOff>30427</xdr:rowOff>
    </xdr:to>
    <xdr:sp macro="" textlink="">
      <xdr:nvSpPr>
        <xdr:cNvPr id="373" name="楕円 372"/>
        <xdr:cNvSpPr/>
      </xdr:nvSpPr>
      <xdr:spPr>
        <a:xfrm>
          <a:off x="6921500" y="9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21554</xdr:rowOff>
    </xdr:from>
    <xdr:ext cx="534377" cy="259045"/>
    <xdr:sp macro="" textlink="">
      <xdr:nvSpPr>
        <xdr:cNvPr id="374" name="テキスト ボックス 373"/>
        <xdr:cNvSpPr txBox="1"/>
      </xdr:nvSpPr>
      <xdr:spPr>
        <a:xfrm>
          <a:off x="6705111" y="99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40249</xdr:rowOff>
    </xdr:from>
    <xdr:to>
      <xdr:col>55</xdr:col>
      <xdr:colOff>0</xdr:colOff>
      <xdr:row>79</xdr:row>
      <xdr:rowOff>62869</xdr:rowOff>
    </xdr:to>
    <xdr:cxnSp macro="">
      <xdr:nvCxnSpPr>
        <xdr:cNvPr id="405" name="直線コネクタ 404"/>
        <xdr:cNvCxnSpPr/>
      </xdr:nvCxnSpPr>
      <xdr:spPr>
        <a:xfrm flipV="1">
          <a:off x="9639300" y="13584799"/>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37396</xdr:rowOff>
    </xdr:from>
    <xdr:to>
      <xdr:col>50</xdr:col>
      <xdr:colOff>114300</xdr:colOff>
      <xdr:row>79</xdr:row>
      <xdr:rowOff>62869</xdr:rowOff>
    </xdr:to>
    <xdr:cxnSp macro="">
      <xdr:nvCxnSpPr>
        <xdr:cNvPr id="408" name="直線コネクタ 407"/>
        <xdr:cNvCxnSpPr/>
      </xdr:nvCxnSpPr>
      <xdr:spPr>
        <a:xfrm>
          <a:off x="8750300" y="1358194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37396</xdr:rowOff>
    </xdr:from>
    <xdr:to>
      <xdr:col>45</xdr:col>
      <xdr:colOff>177800</xdr:colOff>
      <xdr:row>79</xdr:row>
      <xdr:rowOff>43459</xdr:rowOff>
    </xdr:to>
    <xdr:cxnSp macro="">
      <xdr:nvCxnSpPr>
        <xdr:cNvPr id="411" name="直線コネクタ 410"/>
        <xdr:cNvCxnSpPr/>
      </xdr:nvCxnSpPr>
      <xdr:spPr>
        <a:xfrm flipV="1">
          <a:off x="7861300" y="13581946"/>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43459</xdr:rowOff>
    </xdr:from>
    <xdr:to>
      <xdr:col>41</xdr:col>
      <xdr:colOff>50800</xdr:colOff>
      <xdr:row>79</xdr:row>
      <xdr:rowOff>66429</xdr:rowOff>
    </xdr:to>
    <xdr:cxnSp macro="">
      <xdr:nvCxnSpPr>
        <xdr:cNvPr id="414" name="直線コネクタ 413"/>
        <xdr:cNvCxnSpPr/>
      </xdr:nvCxnSpPr>
      <xdr:spPr>
        <a:xfrm flipV="1">
          <a:off x="6972300" y="13588009"/>
          <a:ext cx="889000" cy="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160899</xdr:rowOff>
    </xdr:from>
    <xdr:to>
      <xdr:col>55</xdr:col>
      <xdr:colOff>50800</xdr:colOff>
      <xdr:row>79</xdr:row>
      <xdr:rowOff>91049</xdr:rowOff>
    </xdr:to>
    <xdr:sp macro="" textlink="">
      <xdr:nvSpPr>
        <xdr:cNvPr id="424" name="楕円 423"/>
        <xdr:cNvSpPr/>
      </xdr:nvSpPr>
      <xdr:spPr>
        <a:xfrm>
          <a:off x="10426700" y="13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75826</xdr:rowOff>
    </xdr:from>
    <xdr:ext cx="469744" cy="259045"/>
    <xdr:sp macro="" textlink="">
      <xdr:nvSpPr>
        <xdr:cNvPr id="425" name="普通建設事業費 （ うち新規整備　）該当値テキスト"/>
        <xdr:cNvSpPr txBox="1"/>
      </xdr:nvSpPr>
      <xdr:spPr>
        <a:xfrm>
          <a:off x="10528300" y="1344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12069</xdr:rowOff>
    </xdr:from>
    <xdr:to>
      <xdr:col>50</xdr:col>
      <xdr:colOff>165100</xdr:colOff>
      <xdr:row>79</xdr:row>
      <xdr:rowOff>113669</xdr:rowOff>
    </xdr:to>
    <xdr:sp macro="" textlink="">
      <xdr:nvSpPr>
        <xdr:cNvPr id="426" name="楕円 425"/>
        <xdr:cNvSpPr/>
      </xdr:nvSpPr>
      <xdr:spPr>
        <a:xfrm>
          <a:off x="9588500" y="135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104796</xdr:rowOff>
    </xdr:from>
    <xdr:ext cx="469744" cy="259045"/>
    <xdr:sp macro="" textlink="">
      <xdr:nvSpPr>
        <xdr:cNvPr id="427" name="テキスト ボックス 426"/>
        <xdr:cNvSpPr txBox="1"/>
      </xdr:nvSpPr>
      <xdr:spPr>
        <a:xfrm>
          <a:off x="9404428" y="1364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158046</xdr:rowOff>
    </xdr:from>
    <xdr:to>
      <xdr:col>46</xdr:col>
      <xdr:colOff>38100</xdr:colOff>
      <xdr:row>79</xdr:row>
      <xdr:rowOff>88196</xdr:rowOff>
    </xdr:to>
    <xdr:sp macro="" textlink="">
      <xdr:nvSpPr>
        <xdr:cNvPr id="428" name="楕円 427"/>
        <xdr:cNvSpPr/>
      </xdr:nvSpPr>
      <xdr:spPr>
        <a:xfrm>
          <a:off x="8699500" y="135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79323</xdr:rowOff>
    </xdr:from>
    <xdr:ext cx="469744" cy="259045"/>
    <xdr:sp macro="" textlink="">
      <xdr:nvSpPr>
        <xdr:cNvPr id="429" name="テキスト ボックス 428"/>
        <xdr:cNvSpPr txBox="1"/>
      </xdr:nvSpPr>
      <xdr:spPr>
        <a:xfrm>
          <a:off x="8515428" y="136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164109</xdr:rowOff>
    </xdr:from>
    <xdr:to>
      <xdr:col>41</xdr:col>
      <xdr:colOff>101600</xdr:colOff>
      <xdr:row>79</xdr:row>
      <xdr:rowOff>94259</xdr:rowOff>
    </xdr:to>
    <xdr:sp macro="" textlink="">
      <xdr:nvSpPr>
        <xdr:cNvPr id="430" name="楕円 429"/>
        <xdr:cNvSpPr/>
      </xdr:nvSpPr>
      <xdr:spPr>
        <a:xfrm>
          <a:off x="7810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85386</xdr:rowOff>
    </xdr:from>
    <xdr:ext cx="469744" cy="259045"/>
    <xdr:sp macro="" textlink="">
      <xdr:nvSpPr>
        <xdr:cNvPr id="431" name="テキスト ボックス 430"/>
        <xdr:cNvSpPr txBox="1"/>
      </xdr:nvSpPr>
      <xdr:spPr>
        <a:xfrm>
          <a:off x="7626428" y="1362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15629</xdr:rowOff>
    </xdr:from>
    <xdr:to>
      <xdr:col>36</xdr:col>
      <xdr:colOff>165100</xdr:colOff>
      <xdr:row>79</xdr:row>
      <xdr:rowOff>117229</xdr:rowOff>
    </xdr:to>
    <xdr:sp macro="" textlink="">
      <xdr:nvSpPr>
        <xdr:cNvPr id="432" name="楕円 431"/>
        <xdr:cNvSpPr/>
      </xdr:nvSpPr>
      <xdr:spPr>
        <a:xfrm>
          <a:off x="6921500" y="135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108356</xdr:rowOff>
    </xdr:from>
    <xdr:ext cx="469744" cy="259045"/>
    <xdr:sp macro="" textlink="">
      <xdr:nvSpPr>
        <xdr:cNvPr id="433" name="テキスト ボックス 432"/>
        <xdr:cNvSpPr txBox="1"/>
      </xdr:nvSpPr>
      <xdr:spPr>
        <a:xfrm>
          <a:off x="6737428" y="136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20999</xdr:rowOff>
    </xdr:from>
    <xdr:to>
      <xdr:col>55</xdr:col>
      <xdr:colOff>0</xdr:colOff>
      <xdr:row>98</xdr:row>
      <xdr:rowOff>40002</xdr:rowOff>
    </xdr:to>
    <xdr:cxnSp macro="">
      <xdr:nvCxnSpPr>
        <xdr:cNvPr id="466" name="直線コネクタ 465"/>
        <xdr:cNvCxnSpPr/>
      </xdr:nvCxnSpPr>
      <xdr:spPr>
        <a:xfrm>
          <a:off x="9639300" y="16823099"/>
          <a:ext cx="8382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141858</xdr:rowOff>
    </xdr:from>
    <xdr:to>
      <xdr:col>50</xdr:col>
      <xdr:colOff>114300</xdr:colOff>
      <xdr:row>98</xdr:row>
      <xdr:rowOff>20999</xdr:rowOff>
    </xdr:to>
    <xdr:cxnSp macro="">
      <xdr:nvCxnSpPr>
        <xdr:cNvPr id="469" name="直線コネクタ 468"/>
        <xdr:cNvCxnSpPr/>
      </xdr:nvCxnSpPr>
      <xdr:spPr>
        <a:xfrm>
          <a:off x="8750300" y="16772508"/>
          <a:ext cx="889000" cy="5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61362</xdr:rowOff>
    </xdr:from>
    <xdr:to>
      <xdr:col>45</xdr:col>
      <xdr:colOff>177800</xdr:colOff>
      <xdr:row>97</xdr:row>
      <xdr:rowOff>141858</xdr:rowOff>
    </xdr:to>
    <xdr:cxnSp macro="">
      <xdr:nvCxnSpPr>
        <xdr:cNvPr id="472" name="直線コネクタ 471"/>
        <xdr:cNvCxnSpPr/>
      </xdr:nvCxnSpPr>
      <xdr:spPr>
        <a:xfrm>
          <a:off x="7861300" y="16692012"/>
          <a:ext cx="889000" cy="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61362</xdr:rowOff>
    </xdr:from>
    <xdr:to>
      <xdr:col>41</xdr:col>
      <xdr:colOff>50800</xdr:colOff>
      <xdr:row>98</xdr:row>
      <xdr:rowOff>26657</xdr:rowOff>
    </xdr:to>
    <xdr:cxnSp macro="">
      <xdr:nvCxnSpPr>
        <xdr:cNvPr id="475" name="直線コネクタ 474"/>
        <xdr:cNvCxnSpPr/>
      </xdr:nvCxnSpPr>
      <xdr:spPr>
        <a:xfrm flipV="1">
          <a:off x="6972300" y="16692012"/>
          <a:ext cx="889000" cy="1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160652</xdr:rowOff>
    </xdr:from>
    <xdr:to>
      <xdr:col>55</xdr:col>
      <xdr:colOff>50800</xdr:colOff>
      <xdr:row>98</xdr:row>
      <xdr:rowOff>90802</xdr:rowOff>
    </xdr:to>
    <xdr:sp macro="" textlink="">
      <xdr:nvSpPr>
        <xdr:cNvPr id="485" name="楕円 484"/>
        <xdr:cNvSpPr/>
      </xdr:nvSpPr>
      <xdr:spPr>
        <a:xfrm>
          <a:off x="10426700" y="167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139079</xdr:rowOff>
    </xdr:from>
    <xdr:ext cx="534377" cy="259045"/>
    <xdr:sp macro="" textlink="">
      <xdr:nvSpPr>
        <xdr:cNvPr id="486" name="普通建設事業費 （ うち更新整備　）該当値テキスト"/>
        <xdr:cNvSpPr txBox="1"/>
      </xdr:nvSpPr>
      <xdr:spPr>
        <a:xfrm>
          <a:off x="10528300" y="16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141649</xdr:rowOff>
    </xdr:from>
    <xdr:to>
      <xdr:col>50</xdr:col>
      <xdr:colOff>165100</xdr:colOff>
      <xdr:row>98</xdr:row>
      <xdr:rowOff>71799</xdr:rowOff>
    </xdr:to>
    <xdr:sp macro="" textlink="">
      <xdr:nvSpPr>
        <xdr:cNvPr id="487" name="楕円 486"/>
        <xdr:cNvSpPr/>
      </xdr:nvSpPr>
      <xdr:spPr>
        <a:xfrm>
          <a:off x="9588500" y="167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62926</xdr:rowOff>
    </xdr:from>
    <xdr:ext cx="534377" cy="259045"/>
    <xdr:sp macro="" textlink="">
      <xdr:nvSpPr>
        <xdr:cNvPr id="488" name="テキスト ボックス 487"/>
        <xdr:cNvSpPr txBox="1"/>
      </xdr:nvSpPr>
      <xdr:spPr>
        <a:xfrm>
          <a:off x="9372111" y="168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91058</xdr:rowOff>
    </xdr:from>
    <xdr:to>
      <xdr:col>46</xdr:col>
      <xdr:colOff>38100</xdr:colOff>
      <xdr:row>98</xdr:row>
      <xdr:rowOff>21208</xdr:rowOff>
    </xdr:to>
    <xdr:sp macro="" textlink="">
      <xdr:nvSpPr>
        <xdr:cNvPr id="489" name="楕円 488"/>
        <xdr:cNvSpPr/>
      </xdr:nvSpPr>
      <xdr:spPr>
        <a:xfrm>
          <a:off x="8699500" y="167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12335</xdr:rowOff>
    </xdr:from>
    <xdr:ext cx="534377" cy="259045"/>
    <xdr:sp macro="" textlink="">
      <xdr:nvSpPr>
        <xdr:cNvPr id="490" name="テキスト ボックス 489"/>
        <xdr:cNvSpPr txBox="1"/>
      </xdr:nvSpPr>
      <xdr:spPr>
        <a:xfrm>
          <a:off x="8483111" y="168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10562</xdr:rowOff>
    </xdr:from>
    <xdr:to>
      <xdr:col>41</xdr:col>
      <xdr:colOff>101600</xdr:colOff>
      <xdr:row>97</xdr:row>
      <xdr:rowOff>112162</xdr:rowOff>
    </xdr:to>
    <xdr:sp macro="" textlink="">
      <xdr:nvSpPr>
        <xdr:cNvPr id="491" name="楕円 490"/>
        <xdr:cNvSpPr/>
      </xdr:nvSpPr>
      <xdr:spPr>
        <a:xfrm>
          <a:off x="7810500" y="166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103289</xdr:rowOff>
    </xdr:from>
    <xdr:ext cx="534377" cy="259045"/>
    <xdr:sp macro="" textlink="">
      <xdr:nvSpPr>
        <xdr:cNvPr id="492" name="テキスト ボックス 491"/>
        <xdr:cNvSpPr txBox="1"/>
      </xdr:nvSpPr>
      <xdr:spPr>
        <a:xfrm>
          <a:off x="7594111" y="167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147307</xdr:rowOff>
    </xdr:from>
    <xdr:to>
      <xdr:col>36</xdr:col>
      <xdr:colOff>165100</xdr:colOff>
      <xdr:row>98</xdr:row>
      <xdr:rowOff>77457</xdr:rowOff>
    </xdr:to>
    <xdr:sp macro="" textlink="">
      <xdr:nvSpPr>
        <xdr:cNvPr id="493" name="楕円 492"/>
        <xdr:cNvSpPr/>
      </xdr:nvSpPr>
      <xdr:spPr>
        <a:xfrm>
          <a:off x="6921500" y="167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68584</xdr:rowOff>
    </xdr:from>
    <xdr:ext cx="534377" cy="259045"/>
    <xdr:sp macro="" textlink="">
      <xdr:nvSpPr>
        <xdr:cNvPr id="494" name="テキスト ボックス 493"/>
        <xdr:cNvSpPr txBox="1"/>
      </xdr:nvSpPr>
      <xdr:spPr>
        <a:xfrm>
          <a:off x="6705111" y="168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116520</xdr:rowOff>
    </xdr:from>
    <xdr:to>
      <xdr:col>85</xdr:col>
      <xdr:colOff>127000</xdr:colOff>
      <xdr:row>38</xdr:row>
      <xdr:rowOff>137323</xdr:rowOff>
    </xdr:to>
    <xdr:cxnSp macro="">
      <xdr:nvCxnSpPr>
        <xdr:cNvPr id="521" name="直線コネクタ 520"/>
        <xdr:cNvCxnSpPr/>
      </xdr:nvCxnSpPr>
      <xdr:spPr>
        <a:xfrm>
          <a:off x="15481300" y="6631620"/>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106416</xdr:rowOff>
    </xdr:from>
    <xdr:to>
      <xdr:col>81</xdr:col>
      <xdr:colOff>50800</xdr:colOff>
      <xdr:row>38</xdr:row>
      <xdr:rowOff>116520</xdr:rowOff>
    </xdr:to>
    <xdr:cxnSp macro="">
      <xdr:nvCxnSpPr>
        <xdr:cNvPr id="524" name="直線コネクタ 523"/>
        <xdr:cNvCxnSpPr/>
      </xdr:nvCxnSpPr>
      <xdr:spPr>
        <a:xfrm>
          <a:off x="14592300" y="6621516"/>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147930</xdr:rowOff>
    </xdr:from>
    <xdr:to>
      <xdr:col>76</xdr:col>
      <xdr:colOff>114300</xdr:colOff>
      <xdr:row>38</xdr:row>
      <xdr:rowOff>106416</xdr:rowOff>
    </xdr:to>
    <xdr:cxnSp macro="">
      <xdr:nvCxnSpPr>
        <xdr:cNvPr id="527" name="直線コネクタ 526"/>
        <xdr:cNvCxnSpPr/>
      </xdr:nvCxnSpPr>
      <xdr:spPr>
        <a:xfrm>
          <a:off x="13703300" y="6491580"/>
          <a:ext cx="889000" cy="1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18405</xdr:rowOff>
    </xdr:from>
    <xdr:to>
      <xdr:col>71</xdr:col>
      <xdr:colOff>177800</xdr:colOff>
      <xdr:row>37</xdr:row>
      <xdr:rowOff>147930</xdr:rowOff>
    </xdr:to>
    <xdr:cxnSp macro="">
      <xdr:nvCxnSpPr>
        <xdr:cNvPr id="530" name="直線コネクタ 529"/>
        <xdr:cNvCxnSpPr/>
      </xdr:nvCxnSpPr>
      <xdr:spPr>
        <a:xfrm>
          <a:off x="12814300" y="6190605"/>
          <a:ext cx="889000" cy="30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4" name="テキスト ボックス 533"/>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86523</xdr:rowOff>
    </xdr:from>
    <xdr:to>
      <xdr:col>85</xdr:col>
      <xdr:colOff>177800</xdr:colOff>
      <xdr:row>39</xdr:row>
      <xdr:rowOff>16673</xdr:rowOff>
    </xdr:to>
    <xdr:sp macro="" textlink="">
      <xdr:nvSpPr>
        <xdr:cNvPr id="540" name="楕円 539"/>
        <xdr:cNvSpPr/>
      </xdr:nvSpPr>
      <xdr:spPr>
        <a:xfrm>
          <a:off x="162687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1450</xdr:rowOff>
    </xdr:from>
    <xdr:ext cx="313932" cy="259045"/>
    <xdr:sp macro="" textlink="">
      <xdr:nvSpPr>
        <xdr:cNvPr id="541" name="災害復旧事業費該当値テキスト"/>
        <xdr:cNvSpPr txBox="1"/>
      </xdr:nvSpPr>
      <xdr:spPr>
        <a:xfrm>
          <a:off x="16370300" y="6516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65720</xdr:rowOff>
    </xdr:from>
    <xdr:to>
      <xdr:col>81</xdr:col>
      <xdr:colOff>101600</xdr:colOff>
      <xdr:row>38</xdr:row>
      <xdr:rowOff>167320</xdr:rowOff>
    </xdr:to>
    <xdr:sp macro="" textlink="">
      <xdr:nvSpPr>
        <xdr:cNvPr id="542" name="楕円 541"/>
        <xdr:cNvSpPr/>
      </xdr:nvSpPr>
      <xdr:spPr>
        <a:xfrm>
          <a:off x="15430500" y="6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158447</xdr:rowOff>
    </xdr:from>
    <xdr:ext cx="378565" cy="259045"/>
    <xdr:sp macro="" textlink="">
      <xdr:nvSpPr>
        <xdr:cNvPr id="543" name="テキスト ボックス 542"/>
        <xdr:cNvSpPr txBox="1"/>
      </xdr:nvSpPr>
      <xdr:spPr>
        <a:xfrm>
          <a:off x="15292017" y="667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55616</xdr:rowOff>
    </xdr:from>
    <xdr:to>
      <xdr:col>76</xdr:col>
      <xdr:colOff>165100</xdr:colOff>
      <xdr:row>38</xdr:row>
      <xdr:rowOff>157216</xdr:rowOff>
    </xdr:to>
    <xdr:sp macro="" textlink="">
      <xdr:nvSpPr>
        <xdr:cNvPr id="544" name="楕円 543"/>
        <xdr:cNvSpPr/>
      </xdr:nvSpPr>
      <xdr:spPr>
        <a:xfrm>
          <a:off x="14541500" y="6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148343</xdr:rowOff>
    </xdr:from>
    <xdr:ext cx="378565" cy="259045"/>
    <xdr:sp macro="" textlink="">
      <xdr:nvSpPr>
        <xdr:cNvPr id="545" name="テキスト ボックス 544"/>
        <xdr:cNvSpPr txBox="1"/>
      </xdr:nvSpPr>
      <xdr:spPr>
        <a:xfrm>
          <a:off x="14403017" y="666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97130</xdr:rowOff>
    </xdr:from>
    <xdr:to>
      <xdr:col>72</xdr:col>
      <xdr:colOff>38100</xdr:colOff>
      <xdr:row>38</xdr:row>
      <xdr:rowOff>27280</xdr:rowOff>
    </xdr:to>
    <xdr:sp macro="" textlink="">
      <xdr:nvSpPr>
        <xdr:cNvPr id="546" name="楕円 545"/>
        <xdr:cNvSpPr/>
      </xdr:nvSpPr>
      <xdr:spPr>
        <a:xfrm>
          <a:off x="13652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18407</xdr:rowOff>
    </xdr:from>
    <xdr:ext cx="469744" cy="259045"/>
    <xdr:sp macro="" textlink="">
      <xdr:nvSpPr>
        <xdr:cNvPr id="547" name="テキスト ボックス 546"/>
        <xdr:cNvSpPr txBox="1"/>
      </xdr:nvSpPr>
      <xdr:spPr>
        <a:xfrm>
          <a:off x="13468428" y="65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139055</xdr:rowOff>
    </xdr:from>
    <xdr:to>
      <xdr:col>67</xdr:col>
      <xdr:colOff>101600</xdr:colOff>
      <xdr:row>36</xdr:row>
      <xdr:rowOff>69205</xdr:rowOff>
    </xdr:to>
    <xdr:sp macro="" textlink="">
      <xdr:nvSpPr>
        <xdr:cNvPr id="548" name="楕円 547"/>
        <xdr:cNvSpPr/>
      </xdr:nvSpPr>
      <xdr:spPr>
        <a:xfrm>
          <a:off x="12763500" y="613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85732</xdr:rowOff>
    </xdr:from>
    <xdr:ext cx="534377" cy="259045"/>
    <xdr:sp macro="" textlink="">
      <xdr:nvSpPr>
        <xdr:cNvPr id="549" name="テキスト ボックス 548"/>
        <xdr:cNvSpPr txBox="1"/>
      </xdr:nvSpPr>
      <xdr:spPr>
        <a:xfrm>
          <a:off x="12547111" y="59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159652</xdr:rowOff>
    </xdr:from>
    <xdr:to>
      <xdr:col>85</xdr:col>
      <xdr:colOff>127000</xdr:colOff>
      <xdr:row>76</xdr:row>
      <xdr:rowOff>17399</xdr:rowOff>
    </xdr:to>
    <xdr:cxnSp macro="">
      <xdr:nvCxnSpPr>
        <xdr:cNvPr id="627" name="直線コネクタ 626"/>
        <xdr:cNvCxnSpPr/>
      </xdr:nvCxnSpPr>
      <xdr:spPr>
        <a:xfrm flipV="1">
          <a:off x="15481300" y="13018402"/>
          <a:ext cx="8382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17399</xdr:rowOff>
    </xdr:from>
    <xdr:to>
      <xdr:col>81</xdr:col>
      <xdr:colOff>50800</xdr:colOff>
      <xdr:row>76</xdr:row>
      <xdr:rowOff>24181</xdr:rowOff>
    </xdr:to>
    <xdr:cxnSp macro="">
      <xdr:nvCxnSpPr>
        <xdr:cNvPr id="630" name="直線コネクタ 629"/>
        <xdr:cNvCxnSpPr/>
      </xdr:nvCxnSpPr>
      <xdr:spPr>
        <a:xfrm flipV="1">
          <a:off x="14592300" y="130475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24181</xdr:rowOff>
    </xdr:from>
    <xdr:to>
      <xdr:col>76</xdr:col>
      <xdr:colOff>114300</xdr:colOff>
      <xdr:row>76</xdr:row>
      <xdr:rowOff>48628</xdr:rowOff>
    </xdr:to>
    <xdr:cxnSp macro="">
      <xdr:nvCxnSpPr>
        <xdr:cNvPr id="633" name="直線コネクタ 632"/>
        <xdr:cNvCxnSpPr/>
      </xdr:nvCxnSpPr>
      <xdr:spPr>
        <a:xfrm flipV="1">
          <a:off x="13703300" y="13054381"/>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31001</xdr:rowOff>
    </xdr:from>
    <xdr:to>
      <xdr:col>71</xdr:col>
      <xdr:colOff>177800</xdr:colOff>
      <xdr:row>76</xdr:row>
      <xdr:rowOff>48628</xdr:rowOff>
    </xdr:to>
    <xdr:cxnSp macro="">
      <xdr:nvCxnSpPr>
        <xdr:cNvPr id="636" name="直線コネクタ 635"/>
        <xdr:cNvCxnSpPr/>
      </xdr:nvCxnSpPr>
      <xdr:spPr>
        <a:xfrm>
          <a:off x="12814300" y="13061201"/>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8" name="テキスト ボックス 637"/>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0" name="テキスト ボックス 639"/>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108851</xdr:rowOff>
    </xdr:from>
    <xdr:to>
      <xdr:col>85</xdr:col>
      <xdr:colOff>177800</xdr:colOff>
      <xdr:row>76</xdr:row>
      <xdr:rowOff>39002</xdr:rowOff>
    </xdr:to>
    <xdr:sp macro="" textlink="">
      <xdr:nvSpPr>
        <xdr:cNvPr id="646" name="楕円 645"/>
        <xdr:cNvSpPr/>
      </xdr:nvSpPr>
      <xdr:spPr>
        <a:xfrm>
          <a:off x="16268700" y="129676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87278</xdr:rowOff>
    </xdr:from>
    <xdr:ext cx="534377" cy="259045"/>
    <xdr:sp macro="" textlink="">
      <xdr:nvSpPr>
        <xdr:cNvPr id="647" name="公債費該当値テキスト"/>
        <xdr:cNvSpPr txBox="1"/>
      </xdr:nvSpPr>
      <xdr:spPr>
        <a:xfrm>
          <a:off x="16370300" y="129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138049</xdr:rowOff>
    </xdr:from>
    <xdr:to>
      <xdr:col>81</xdr:col>
      <xdr:colOff>101600</xdr:colOff>
      <xdr:row>76</xdr:row>
      <xdr:rowOff>68199</xdr:rowOff>
    </xdr:to>
    <xdr:sp macro="" textlink="">
      <xdr:nvSpPr>
        <xdr:cNvPr id="648" name="楕円 647"/>
        <xdr:cNvSpPr/>
      </xdr:nvSpPr>
      <xdr:spPr>
        <a:xfrm>
          <a:off x="154305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59326</xdr:rowOff>
    </xdr:from>
    <xdr:ext cx="534377" cy="259045"/>
    <xdr:sp macro="" textlink="">
      <xdr:nvSpPr>
        <xdr:cNvPr id="649" name="テキスト ボックス 648"/>
        <xdr:cNvSpPr txBox="1"/>
      </xdr:nvSpPr>
      <xdr:spPr>
        <a:xfrm>
          <a:off x="15214111" y="130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144831</xdr:rowOff>
    </xdr:from>
    <xdr:to>
      <xdr:col>76</xdr:col>
      <xdr:colOff>165100</xdr:colOff>
      <xdr:row>76</xdr:row>
      <xdr:rowOff>74981</xdr:rowOff>
    </xdr:to>
    <xdr:sp macro="" textlink="">
      <xdr:nvSpPr>
        <xdr:cNvPr id="650" name="楕円 649"/>
        <xdr:cNvSpPr/>
      </xdr:nvSpPr>
      <xdr:spPr>
        <a:xfrm>
          <a:off x="14541500" y="130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66108</xdr:rowOff>
    </xdr:from>
    <xdr:ext cx="534377" cy="259045"/>
    <xdr:sp macro="" textlink="">
      <xdr:nvSpPr>
        <xdr:cNvPr id="651" name="テキスト ボックス 650"/>
        <xdr:cNvSpPr txBox="1"/>
      </xdr:nvSpPr>
      <xdr:spPr>
        <a:xfrm>
          <a:off x="14325111" y="130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169278</xdr:rowOff>
    </xdr:from>
    <xdr:to>
      <xdr:col>72</xdr:col>
      <xdr:colOff>38100</xdr:colOff>
      <xdr:row>76</xdr:row>
      <xdr:rowOff>99428</xdr:rowOff>
    </xdr:to>
    <xdr:sp macro="" textlink="">
      <xdr:nvSpPr>
        <xdr:cNvPr id="652" name="楕円 651"/>
        <xdr:cNvSpPr/>
      </xdr:nvSpPr>
      <xdr:spPr>
        <a:xfrm>
          <a:off x="13652500" y="130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90555</xdr:rowOff>
    </xdr:from>
    <xdr:ext cx="534377" cy="259045"/>
    <xdr:sp macro="" textlink="">
      <xdr:nvSpPr>
        <xdr:cNvPr id="653" name="テキスト ボックス 652"/>
        <xdr:cNvSpPr txBox="1"/>
      </xdr:nvSpPr>
      <xdr:spPr>
        <a:xfrm>
          <a:off x="13436111" y="13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151651</xdr:rowOff>
    </xdr:from>
    <xdr:to>
      <xdr:col>67</xdr:col>
      <xdr:colOff>101600</xdr:colOff>
      <xdr:row>76</xdr:row>
      <xdr:rowOff>81801</xdr:rowOff>
    </xdr:to>
    <xdr:sp macro="" textlink="">
      <xdr:nvSpPr>
        <xdr:cNvPr id="654" name="楕円 653"/>
        <xdr:cNvSpPr/>
      </xdr:nvSpPr>
      <xdr:spPr>
        <a:xfrm>
          <a:off x="127635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72928</xdr:rowOff>
    </xdr:from>
    <xdr:ext cx="534377" cy="259045"/>
    <xdr:sp macro="" textlink="">
      <xdr:nvSpPr>
        <xdr:cNvPr id="655" name="テキスト ボックス 654"/>
        <xdr:cNvSpPr txBox="1"/>
      </xdr:nvSpPr>
      <xdr:spPr>
        <a:xfrm>
          <a:off x="12547111" y="131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2223</xdr:rowOff>
    </xdr:from>
    <xdr:to>
      <xdr:col>85</xdr:col>
      <xdr:colOff>127000</xdr:colOff>
      <xdr:row>98</xdr:row>
      <xdr:rowOff>51575</xdr:rowOff>
    </xdr:to>
    <xdr:cxnSp macro="">
      <xdr:nvCxnSpPr>
        <xdr:cNvPr id="684" name="直線コネクタ 683"/>
        <xdr:cNvCxnSpPr/>
      </xdr:nvCxnSpPr>
      <xdr:spPr>
        <a:xfrm>
          <a:off x="15481300" y="16804323"/>
          <a:ext cx="838200" cy="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2223</xdr:rowOff>
    </xdr:from>
    <xdr:to>
      <xdr:col>81</xdr:col>
      <xdr:colOff>50800</xdr:colOff>
      <xdr:row>98</xdr:row>
      <xdr:rowOff>54978</xdr:rowOff>
    </xdr:to>
    <xdr:cxnSp macro="">
      <xdr:nvCxnSpPr>
        <xdr:cNvPr id="687" name="直線コネクタ 686"/>
        <xdr:cNvCxnSpPr/>
      </xdr:nvCxnSpPr>
      <xdr:spPr>
        <a:xfrm flipV="1">
          <a:off x="14592300" y="16804323"/>
          <a:ext cx="889000" cy="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54978</xdr:rowOff>
    </xdr:from>
    <xdr:to>
      <xdr:col>76</xdr:col>
      <xdr:colOff>114300</xdr:colOff>
      <xdr:row>98</xdr:row>
      <xdr:rowOff>94462</xdr:rowOff>
    </xdr:to>
    <xdr:cxnSp macro="">
      <xdr:nvCxnSpPr>
        <xdr:cNvPr id="690" name="直線コネクタ 689"/>
        <xdr:cNvCxnSpPr/>
      </xdr:nvCxnSpPr>
      <xdr:spPr>
        <a:xfrm flipV="1">
          <a:off x="13703300" y="16857078"/>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94462</xdr:rowOff>
    </xdr:from>
    <xdr:to>
      <xdr:col>71</xdr:col>
      <xdr:colOff>177800</xdr:colOff>
      <xdr:row>98</xdr:row>
      <xdr:rowOff>129375</xdr:rowOff>
    </xdr:to>
    <xdr:cxnSp macro="">
      <xdr:nvCxnSpPr>
        <xdr:cNvPr id="693" name="直線コネクタ 692"/>
        <xdr:cNvCxnSpPr/>
      </xdr:nvCxnSpPr>
      <xdr:spPr>
        <a:xfrm flipV="1">
          <a:off x="12814300" y="16896562"/>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xdr:rowOff>
    </xdr:from>
    <xdr:to>
      <xdr:col>85</xdr:col>
      <xdr:colOff>177800</xdr:colOff>
      <xdr:row>98</xdr:row>
      <xdr:rowOff>102375</xdr:rowOff>
    </xdr:to>
    <xdr:sp macro="" textlink="">
      <xdr:nvSpPr>
        <xdr:cNvPr id="703" name="楕円 702"/>
        <xdr:cNvSpPr/>
      </xdr:nvSpPr>
      <xdr:spPr>
        <a:xfrm>
          <a:off x="162687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150652</xdr:rowOff>
    </xdr:from>
    <xdr:ext cx="534377" cy="259045"/>
    <xdr:sp macro="" textlink="">
      <xdr:nvSpPr>
        <xdr:cNvPr id="704" name="積立金該当値テキスト"/>
        <xdr:cNvSpPr txBox="1"/>
      </xdr:nvSpPr>
      <xdr:spPr>
        <a:xfrm>
          <a:off x="16370300" y="167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122873</xdr:rowOff>
    </xdr:from>
    <xdr:to>
      <xdr:col>81</xdr:col>
      <xdr:colOff>101600</xdr:colOff>
      <xdr:row>98</xdr:row>
      <xdr:rowOff>53023</xdr:rowOff>
    </xdr:to>
    <xdr:sp macro="" textlink="">
      <xdr:nvSpPr>
        <xdr:cNvPr id="705" name="楕円 704"/>
        <xdr:cNvSpPr/>
      </xdr:nvSpPr>
      <xdr:spPr>
        <a:xfrm>
          <a:off x="15430500" y="16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44150</xdr:rowOff>
    </xdr:from>
    <xdr:ext cx="534377" cy="259045"/>
    <xdr:sp macro="" textlink="">
      <xdr:nvSpPr>
        <xdr:cNvPr id="706" name="テキスト ボックス 705"/>
        <xdr:cNvSpPr txBox="1"/>
      </xdr:nvSpPr>
      <xdr:spPr>
        <a:xfrm>
          <a:off x="15214111" y="168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4178</xdr:rowOff>
    </xdr:from>
    <xdr:to>
      <xdr:col>76</xdr:col>
      <xdr:colOff>165100</xdr:colOff>
      <xdr:row>98</xdr:row>
      <xdr:rowOff>105778</xdr:rowOff>
    </xdr:to>
    <xdr:sp macro="" textlink="">
      <xdr:nvSpPr>
        <xdr:cNvPr id="707" name="楕円 706"/>
        <xdr:cNvSpPr/>
      </xdr:nvSpPr>
      <xdr:spPr>
        <a:xfrm>
          <a:off x="14541500" y="168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96905</xdr:rowOff>
    </xdr:from>
    <xdr:ext cx="534377" cy="259045"/>
    <xdr:sp macro="" textlink="">
      <xdr:nvSpPr>
        <xdr:cNvPr id="708" name="テキスト ボックス 707"/>
        <xdr:cNvSpPr txBox="1"/>
      </xdr:nvSpPr>
      <xdr:spPr>
        <a:xfrm>
          <a:off x="14325111" y="168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43662</xdr:rowOff>
    </xdr:from>
    <xdr:to>
      <xdr:col>72</xdr:col>
      <xdr:colOff>38100</xdr:colOff>
      <xdr:row>98</xdr:row>
      <xdr:rowOff>145262</xdr:rowOff>
    </xdr:to>
    <xdr:sp macro="" textlink="">
      <xdr:nvSpPr>
        <xdr:cNvPr id="709" name="楕円 708"/>
        <xdr:cNvSpPr/>
      </xdr:nvSpPr>
      <xdr:spPr>
        <a:xfrm>
          <a:off x="13652500" y="168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136389</xdr:rowOff>
    </xdr:from>
    <xdr:ext cx="469744" cy="259045"/>
    <xdr:sp macro="" textlink="">
      <xdr:nvSpPr>
        <xdr:cNvPr id="710" name="テキスト ボックス 709"/>
        <xdr:cNvSpPr txBox="1"/>
      </xdr:nvSpPr>
      <xdr:spPr>
        <a:xfrm>
          <a:off x="13468428" y="1693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78575</xdr:rowOff>
    </xdr:from>
    <xdr:to>
      <xdr:col>67</xdr:col>
      <xdr:colOff>101600</xdr:colOff>
      <xdr:row>99</xdr:row>
      <xdr:rowOff>8725</xdr:rowOff>
    </xdr:to>
    <xdr:sp macro="" textlink="">
      <xdr:nvSpPr>
        <xdr:cNvPr id="711" name="楕円 710"/>
        <xdr:cNvSpPr/>
      </xdr:nvSpPr>
      <xdr:spPr>
        <a:xfrm>
          <a:off x="12763500" y="168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171302</xdr:rowOff>
    </xdr:from>
    <xdr:ext cx="469744" cy="259045"/>
    <xdr:sp macro="" textlink="">
      <xdr:nvSpPr>
        <xdr:cNvPr id="712" name="テキスト ボックス 711"/>
        <xdr:cNvSpPr txBox="1"/>
      </xdr:nvSpPr>
      <xdr:spPr>
        <a:xfrm>
          <a:off x="12579428" y="169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137055</xdr:rowOff>
    </xdr:from>
    <xdr:to>
      <xdr:col>116</xdr:col>
      <xdr:colOff>63500</xdr:colOff>
      <xdr:row>37</xdr:row>
      <xdr:rowOff>25204</xdr:rowOff>
    </xdr:to>
    <xdr:cxnSp macro="">
      <xdr:nvCxnSpPr>
        <xdr:cNvPr id="743" name="直線コネクタ 742"/>
        <xdr:cNvCxnSpPr/>
      </xdr:nvCxnSpPr>
      <xdr:spPr>
        <a:xfrm flipV="1">
          <a:off x="21323300" y="6309255"/>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25204</xdr:rowOff>
    </xdr:from>
    <xdr:to>
      <xdr:col>111</xdr:col>
      <xdr:colOff>177800</xdr:colOff>
      <xdr:row>37</xdr:row>
      <xdr:rowOff>155735</xdr:rowOff>
    </xdr:to>
    <xdr:cxnSp macro="">
      <xdr:nvCxnSpPr>
        <xdr:cNvPr id="746" name="直線コネクタ 745"/>
        <xdr:cNvCxnSpPr/>
      </xdr:nvCxnSpPr>
      <xdr:spPr>
        <a:xfrm flipV="1">
          <a:off x="20434300" y="6368854"/>
          <a:ext cx="889000" cy="1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155735</xdr:rowOff>
    </xdr:from>
    <xdr:to>
      <xdr:col>107</xdr:col>
      <xdr:colOff>50800</xdr:colOff>
      <xdr:row>39</xdr:row>
      <xdr:rowOff>98878</xdr:rowOff>
    </xdr:to>
    <xdr:cxnSp macro="">
      <xdr:nvCxnSpPr>
        <xdr:cNvPr id="749" name="直線コネクタ 748"/>
        <xdr:cNvCxnSpPr/>
      </xdr:nvCxnSpPr>
      <xdr:spPr>
        <a:xfrm flipV="1">
          <a:off x="19545300" y="6499385"/>
          <a:ext cx="889000" cy="28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86255</xdr:rowOff>
    </xdr:from>
    <xdr:to>
      <xdr:col>116</xdr:col>
      <xdr:colOff>114300</xdr:colOff>
      <xdr:row>37</xdr:row>
      <xdr:rowOff>16405</xdr:rowOff>
    </xdr:to>
    <xdr:sp macro="" textlink="">
      <xdr:nvSpPr>
        <xdr:cNvPr id="762" name="楕円 761"/>
        <xdr:cNvSpPr/>
      </xdr:nvSpPr>
      <xdr:spPr>
        <a:xfrm>
          <a:off x="22110700" y="62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109132</xdr:rowOff>
    </xdr:from>
    <xdr:ext cx="534377" cy="259045"/>
    <xdr:sp macro="" textlink="">
      <xdr:nvSpPr>
        <xdr:cNvPr id="763" name="投資及び出資金該当値テキスト"/>
        <xdr:cNvSpPr txBox="1"/>
      </xdr:nvSpPr>
      <xdr:spPr>
        <a:xfrm>
          <a:off x="22212300" y="61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145854</xdr:rowOff>
    </xdr:from>
    <xdr:to>
      <xdr:col>112</xdr:col>
      <xdr:colOff>38100</xdr:colOff>
      <xdr:row>37</xdr:row>
      <xdr:rowOff>76004</xdr:rowOff>
    </xdr:to>
    <xdr:sp macro="" textlink="">
      <xdr:nvSpPr>
        <xdr:cNvPr id="764" name="楕円 763"/>
        <xdr:cNvSpPr/>
      </xdr:nvSpPr>
      <xdr:spPr>
        <a:xfrm>
          <a:off x="21272500" y="63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92531</xdr:rowOff>
    </xdr:from>
    <xdr:ext cx="534377" cy="259045"/>
    <xdr:sp macro="" textlink="">
      <xdr:nvSpPr>
        <xdr:cNvPr id="765" name="テキスト ボックス 764"/>
        <xdr:cNvSpPr txBox="1"/>
      </xdr:nvSpPr>
      <xdr:spPr>
        <a:xfrm>
          <a:off x="21056111" y="60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104935</xdr:rowOff>
    </xdr:from>
    <xdr:to>
      <xdr:col>107</xdr:col>
      <xdr:colOff>101600</xdr:colOff>
      <xdr:row>38</xdr:row>
      <xdr:rowOff>35085</xdr:rowOff>
    </xdr:to>
    <xdr:sp macro="" textlink="">
      <xdr:nvSpPr>
        <xdr:cNvPr id="766" name="楕円 765"/>
        <xdr:cNvSpPr/>
      </xdr:nvSpPr>
      <xdr:spPr>
        <a:xfrm>
          <a:off x="20383500" y="64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51612</xdr:rowOff>
    </xdr:from>
    <xdr:ext cx="469744" cy="259045"/>
    <xdr:sp macro="" textlink="">
      <xdr:nvSpPr>
        <xdr:cNvPr id="767" name="テキスト ボックス 766"/>
        <xdr:cNvSpPr txBox="1"/>
      </xdr:nvSpPr>
      <xdr:spPr>
        <a:xfrm>
          <a:off x="20199428" y="62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67920</xdr:rowOff>
    </xdr:from>
    <xdr:to>
      <xdr:col>116</xdr:col>
      <xdr:colOff>63500</xdr:colOff>
      <xdr:row>76</xdr:row>
      <xdr:rowOff>80321</xdr:rowOff>
    </xdr:to>
    <xdr:cxnSp macro="">
      <xdr:nvCxnSpPr>
        <xdr:cNvPr id="858" name="直線コネクタ 857"/>
        <xdr:cNvCxnSpPr/>
      </xdr:nvCxnSpPr>
      <xdr:spPr>
        <a:xfrm flipV="1">
          <a:off x="21323300" y="13098120"/>
          <a:ext cx="8382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80321</xdr:rowOff>
    </xdr:from>
    <xdr:to>
      <xdr:col>111</xdr:col>
      <xdr:colOff>177800</xdr:colOff>
      <xdr:row>76</xdr:row>
      <xdr:rowOff>112858</xdr:rowOff>
    </xdr:to>
    <xdr:cxnSp macro="">
      <xdr:nvCxnSpPr>
        <xdr:cNvPr id="861" name="直線コネクタ 860"/>
        <xdr:cNvCxnSpPr/>
      </xdr:nvCxnSpPr>
      <xdr:spPr>
        <a:xfrm flipV="1">
          <a:off x="20434300" y="13110521"/>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44945</xdr:rowOff>
    </xdr:from>
    <xdr:to>
      <xdr:col>107</xdr:col>
      <xdr:colOff>50800</xdr:colOff>
      <xdr:row>76</xdr:row>
      <xdr:rowOff>112858</xdr:rowOff>
    </xdr:to>
    <xdr:cxnSp macro="">
      <xdr:nvCxnSpPr>
        <xdr:cNvPr id="864" name="直線コネクタ 863"/>
        <xdr:cNvCxnSpPr/>
      </xdr:nvCxnSpPr>
      <xdr:spPr>
        <a:xfrm>
          <a:off x="19545300" y="12560795"/>
          <a:ext cx="889000" cy="5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44945</xdr:rowOff>
    </xdr:from>
    <xdr:to>
      <xdr:col>102</xdr:col>
      <xdr:colOff>114300</xdr:colOff>
      <xdr:row>73</xdr:row>
      <xdr:rowOff>129451</xdr:rowOff>
    </xdr:to>
    <xdr:cxnSp macro="">
      <xdr:nvCxnSpPr>
        <xdr:cNvPr id="867" name="直線コネクタ 866"/>
        <xdr:cNvCxnSpPr/>
      </xdr:nvCxnSpPr>
      <xdr:spPr>
        <a:xfrm flipV="1">
          <a:off x="18656300" y="12560795"/>
          <a:ext cx="8890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9" name="テキスト ボックス 868"/>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17120</xdr:rowOff>
    </xdr:from>
    <xdr:to>
      <xdr:col>116</xdr:col>
      <xdr:colOff>114300</xdr:colOff>
      <xdr:row>76</xdr:row>
      <xdr:rowOff>118720</xdr:rowOff>
    </xdr:to>
    <xdr:sp macro="" textlink="">
      <xdr:nvSpPr>
        <xdr:cNvPr id="877" name="楕円 876"/>
        <xdr:cNvSpPr/>
      </xdr:nvSpPr>
      <xdr:spPr>
        <a:xfrm>
          <a:off x="22110700" y="130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39997</xdr:rowOff>
    </xdr:from>
    <xdr:ext cx="534377" cy="259045"/>
    <xdr:sp macro="" textlink="">
      <xdr:nvSpPr>
        <xdr:cNvPr id="878" name="繰出金該当値テキスト"/>
        <xdr:cNvSpPr txBox="1"/>
      </xdr:nvSpPr>
      <xdr:spPr>
        <a:xfrm>
          <a:off x="22212300" y="128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29521</xdr:rowOff>
    </xdr:from>
    <xdr:to>
      <xdr:col>112</xdr:col>
      <xdr:colOff>38100</xdr:colOff>
      <xdr:row>76</xdr:row>
      <xdr:rowOff>131121</xdr:rowOff>
    </xdr:to>
    <xdr:sp macro="" textlink="">
      <xdr:nvSpPr>
        <xdr:cNvPr id="879" name="楕円 878"/>
        <xdr:cNvSpPr/>
      </xdr:nvSpPr>
      <xdr:spPr>
        <a:xfrm>
          <a:off x="21272500" y="130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147648</xdr:rowOff>
    </xdr:from>
    <xdr:ext cx="534377" cy="259045"/>
    <xdr:sp macro="" textlink="">
      <xdr:nvSpPr>
        <xdr:cNvPr id="880" name="テキスト ボックス 879"/>
        <xdr:cNvSpPr txBox="1"/>
      </xdr:nvSpPr>
      <xdr:spPr>
        <a:xfrm>
          <a:off x="21056111" y="128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62058</xdr:rowOff>
    </xdr:from>
    <xdr:to>
      <xdr:col>107</xdr:col>
      <xdr:colOff>101600</xdr:colOff>
      <xdr:row>76</xdr:row>
      <xdr:rowOff>163658</xdr:rowOff>
    </xdr:to>
    <xdr:sp macro="" textlink="">
      <xdr:nvSpPr>
        <xdr:cNvPr id="881" name="楕円 880"/>
        <xdr:cNvSpPr/>
      </xdr:nvSpPr>
      <xdr:spPr>
        <a:xfrm>
          <a:off x="20383500" y="1309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154785</xdr:rowOff>
    </xdr:from>
    <xdr:ext cx="534377" cy="259045"/>
    <xdr:sp macro="" textlink="">
      <xdr:nvSpPr>
        <xdr:cNvPr id="882" name="テキスト ボックス 881"/>
        <xdr:cNvSpPr txBox="1"/>
      </xdr:nvSpPr>
      <xdr:spPr>
        <a:xfrm>
          <a:off x="20167111" y="131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165595</xdr:rowOff>
    </xdr:from>
    <xdr:to>
      <xdr:col>102</xdr:col>
      <xdr:colOff>165100</xdr:colOff>
      <xdr:row>73</xdr:row>
      <xdr:rowOff>95745</xdr:rowOff>
    </xdr:to>
    <xdr:sp macro="" textlink="">
      <xdr:nvSpPr>
        <xdr:cNvPr id="883" name="楕円 882"/>
        <xdr:cNvSpPr/>
      </xdr:nvSpPr>
      <xdr:spPr>
        <a:xfrm>
          <a:off x="19494500" y="12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112272</xdr:rowOff>
    </xdr:from>
    <xdr:ext cx="534377" cy="259045"/>
    <xdr:sp macro="" textlink="">
      <xdr:nvSpPr>
        <xdr:cNvPr id="884" name="テキスト ボックス 883"/>
        <xdr:cNvSpPr txBox="1"/>
      </xdr:nvSpPr>
      <xdr:spPr>
        <a:xfrm>
          <a:off x="19278111" y="122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78651</xdr:rowOff>
    </xdr:from>
    <xdr:to>
      <xdr:col>98</xdr:col>
      <xdr:colOff>38100</xdr:colOff>
      <xdr:row>74</xdr:row>
      <xdr:rowOff>8801</xdr:rowOff>
    </xdr:to>
    <xdr:sp macro="" textlink="">
      <xdr:nvSpPr>
        <xdr:cNvPr id="885" name="楕円 884"/>
        <xdr:cNvSpPr/>
      </xdr:nvSpPr>
      <xdr:spPr>
        <a:xfrm>
          <a:off x="18605500" y="125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25328</xdr:rowOff>
    </xdr:from>
    <xdr:ext cx="534377" cy="259045"/>
    <xdr:sp macro="" textlink="">
      <xdr:nvSpPr>
        <xdr:cNvPr id="886" name="テキスト ボックス 885"/>
        <xdr:cNvSpPr txBox="1"/>
      </xdr:nvSpPr>
      <xdr:spPr>
        <a:xfrm>
          <a:off x="18389111" y="123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83,457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円となり、減少している。これは、子育て世帯への臨時特別給付金給付事業費等の減少によるものである。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大幅に減少しているが、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新型コロナウイルス感染症対策事業の特別定額給付金給付事業の皆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78,349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西部衛生施設組合負担金の減少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投資及び出資金は、令和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している。これは、下水道事業会計出資金の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令和2年度に住民一人当たり43,409円で、大幅に減少している。これは、公共下水道事業特別会計繰出金が皆減（公営企業会計化）したためである。今後も、事業の取捨選択を徹底していくことで、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33,382
33,052
66.46
16,365,123
14,897,142
1,406,876
9,627,868
12,100,521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153797</xdr:rowOff>
    </xdr:from>
    <xdr:to>
      <xdr:col>24</xdr:col>
      <xdr:colOff>63500</xdr:colOff>
      <xdr:row>35</xdr:row>
      <xdr:rowOff>4445</xdr:rowOff>
    </xdr:to>
    <xdr:cxnSp macro="">
      <xdr:nvCxnSpPr>
        <xdr:cNvPr id="61" name="直線コネクタ 60"/>
        <xdr:cNvCxnSpPr/>
      </xdr:nvCxnSpPr>
      <xdr:spPr>
        <a:xfrm flipV="1">
          <a:off x="3797300" y="5983097"/>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158750</xdr:rowOff>
    </xdr:from>
    <xdr:to>
      <xdr:col>19</xdr:col>
      <xdr:colOff>177800</xdr:colOff>
      <xdr:row>35</xdr:row>
      <xdr:rowOff>4445</xdr:rowOff>
    </xdr:to>
    <xdr:cxnSp macro="">
      <xdr:nvCxnSpPr>
        <xdr:cNvPr id="64" name="直線コネクタ 63"/>
        <xdr:cNvCxnSpPr/>
      </xdr:nvCxnSpPr>
      <xdr:spPr>
        <a:xfrm>
          <a:off x="2908300" y="5988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72644</xdr:rowOff>
    </xdr:from>
    <xdr:to>
      <xdr:col>15</xdr:col>
      <xdr:colOff>50800</xdr:colOff>
      <xdr:row>34</xdr:row>
      <xdr:rowOff>158750</xdr:rowOff>
    </xdr:to>
    <xdr:cxnSp macro="">
      <xdr:nvCxnSpPr>
        <xdr:cNvPr id="67" name="直線コネクタ 66"/>
        <xdr:cNvCxnSpPr/>
      </xdr:nvCxnSpPr>
      <xdr:spPr>
        <a:xfrm>
          <a:off x="2019300" y="5901944"/>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72644</xdr:rowOff>
    </xdr:from>
    <xdr:to>
      <xdr:col>10</xdr:col>
      <xdr:colOff>114300</xdr:colOff>
      <xdr:row>34</xdr:row>
      <xdr:rowOff>104267</xdr:rowOff>
    </xdr:to>
    <xdr:cxnSp macro="">
      <xdr:nvCxnSpPr>
        <xdr:cNvPr id="70" name="直線コネクタ 69"/>
        <xdr:cNvCxnSpPr/>
      </xdr:nvCxnSpPr>
      <xdr:spPr>
        <a:xfrm flipV="1">
          <a:off x="1130300" y="590194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102997</xdr:rowOff>
    </xdr:from>
    <xdr:to>
      <xdr:col>24</xdr:col>
      <xdr:colOff>114300</xdr:colOff>
      <xdr:row>35</xdr:row>
      <xdr:rowOff>33147</xdr:rowOff>
    </xdr:to>
    <xdr:sp macro="" textlink="">
      <xdr:nvSpPr>
        <xdr:cNvPr id="80" name="楕円 79"/>
        <xdr:cNvSpPr/>
      </xdr:nvSpPr>
      <xdr:spPr>
        <a:xfrm>
          <a:off x="45847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125874</xdr:rowOff>
    </xdr:from>
    <xdr:ext cx="469744" cy="259045"/>
    <xdr:sp macro="" textlink="">
      <xdr:nvSpPr>
        <xdr:cNvPr id="81" name="議会費該当値テキスト"/>
        <xdr:cNvSpPr txBox="1"/>
      </xdr:nvSpPr>
      <xdr:spPr>
        <a:xfrm>
          <a:off x="4686300" y="57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125095</xdr:rowOff>
    </xdr:from>
    <xdr:to>
      <xdr:col>20</xdr:col>
      <xdr:colOff>38100</xdr:colOff>
      <xdr:row>35</xdr:row>
      <xdr:rowOff>55245</xdr:rowOff>
    </xdr:to>
    <xdr:sp macro="" textlink="">
      <xdr:nvSpPr>
        <xdr:cNvPr id="82" name="楕円 81"/>
        <xdr:cNvSpPr/>
      </xdr:nvSpPr>
      <xdr:spPr>
        <a:xfrm>
          <a:off x="3746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71772</xdr:rowOff>
    </xdr:from>
    <xdr:ext cx="469744" cy="259045"/>
    <xdr:sp macro="" textlink="">
      <xdr:nvSpPr>
        <xdr:cNvPr id="83" name="テキスト ボックス 82"/>
        <xdr:cNvSpPr txBox="1"/>
      </xdr:nvSpPr>
      <xdr:spPr>
        <a:xfrm>
          <a:off x="3562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107950</xdr:rowOff>
    </xdr:from>
    <xdr:to>
      <xdr:col>15</xdr:col>
      <xdr:colOff>101600</xdr:colOff>
      <xdr:row>35</xdr:row>
      <xdr:rowOff>38100</xdr:rowOff>
    </xdr:to>
    <xdr:sp macro="" textlink="">
      <xdr:nvSpPr>
        <xdr:cNvPr id="84" name="楕円 83"/>
        <xdr:cNvSpPr/>
      </xdr:nvSpPr>
      <xdr:spPr>
        <a:xfrm>
          <a:off x="2857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54627</xdr:rowOff>
    </xdr:from>
    <xdr:ext cx="469744" cy="259045"/>
    <xdr:sp macro="" textlink="">
      <xdr:nvSpPr>
        <xdr:cNvPr id="85" name="テキスト ボックス 84"/>
        <xdr:cNvSpPr txBox="1"/>
      </xdr:nvSpPr>
      <xdr:spPr>
        <a:xfrm>
          <a:off x="2673428"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21844</xdr:rowOff>
    </xdr:from>
    <xdr:to>
      <xdr:col>10</xdr:col>
      <xdr:colOff>165100</xdr:colOff>
      <xdr:row>34</xdr:row>
      <xdr:rowOff>123444</xdr:rowOff>
    </xdr:to>
    <xdr:sp macro="" textlink="">
      <xdr:nvSpPr>
        <xdr:cNvPr id="86" name="楕円 85"/>
        <xdr:cNvSpPr/>
      </xdr:nvSpPr>
      <xdr:spPr>
        <a:xfrm>
          <a:off x="1968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139971</xdr:rowOff>
    </xdr:from>
    <xdr:ext cx="469744" cy="259045"/>
    <xdr:sp macro="" textlink="">
      <xdr:nvSpPr>
        <xdr:cNvPr id="87" name="テキスト ボックス 86"/>
        <xdr:cNvSpPr txBox="1"/>
      </xdr:nvSpPr>
      <xdr:spPr>
        <a:xfrm>
          <a:off x="1784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53467</xdr:rowOff>
    </xdr:from>
    <xdr:to>
      <xdr:col>6</xdr:col>
      <xdr:colOff>38100</xdr:colOff>
      <xdr:row>34</xdr:row>
      <xdr:rowOff>155067</xdr:rowOff>
    </xdr:to>
    <xdr:sp macro="" textlink="">
      <xdr:nvSpPr>
        <xdr:cNvPr id="88" name="楕円 87"/>
        <xdr:cNvSpPr/>
      </xdr:nvSpPr>
      <xdr:spPr>
        <a:xfrm>
          <a:off x="1079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144</xdr:rowOff>
    </xdr:from>
    <xdr:ext cx="469744" cy="259045"/>
    <xdr:sp macro="" textlink="">
      <xdr:nvSpPr>
        <xdr:cNvPr id="89" name="テキスト ボックス 88"/>
        <xdr:cNvSpPr txBox="1"/>
      </xdr:nvSpPr>
      <xdr:spPr>
        <a:xfrm>
          <a:off x="895428"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65153</xdr:rowOff>
    </xdr:from>
    <xdr:to>
      <xdr:col>24</xdr:col>
      <xdr:colOff>63500</xdr:colOff>
      <xdr:row>57</xdr:row>
      <xdr:rowOff>70517</xdr:rowOff>
    </xdr:to>
    <xdr:cxnSp macro="">
      <xdr:nvCxnSpPr>
        <xdr:cNvPr id="116" name="直線コネクタ 115"/>
        <xdr:cNvCxnSpPr/>
      </xdr:nvCxnSpPr>
      <xdr:spPr>
        <a:xfrm>
          <a:off x="3797300" y="9837803"/>
          <a:ext cx="8382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132609</xdr:rowOff>
    </xdr:from>
    <xdr:to>
      <xdr:col>19</xdr:col>
      <xdr:colOff>177800</xdr:colOff>
      <xdr:row>57</xdr:row>
      <xdr:rowOff>65153</xdr:rowOff>
    </xdr:to>
    <xdr:cxnSp macro="">
      <xdr:nvCxnSpPr>
        <xdr:cNvPr id="119" name="直線コネクタ 118"/>
        <xdr:cNvCxnSpPr/>
      </xdr:nvCxnSpPr>
      <xdr:spPr>
        <a:xfrm>
          <a:off x="2908300" y="9390909"/>
          <a:ext cx="889000" cy="44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132609</xdr:rowOff>
    </xdr:from>
    <xdr:to>
      <xdr:col>15</xdr:col>
      <xdr:colOff>50800</xdr:colOff>
      <xdr:row>57</xdr:row>
      <xdr:rowOff>100422</xdr:rowOff>
    </xdr:to>
    <xdr:cxnSp macro="">
      <xdr:nvCxnSpPr>
        <xdr:cNvPr id="122" name="直線コネクタ 121"/>
        <xdr:cNvCxnSpPr/>
      </xdr:nvCxnSpPr>
      <xdr:spPr>
        <a:xfrm flipV="1">
          <a:off x="2019300" y="9390909"/>
          <a:ext cx="889000" cy="48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100422</xdr:rowOff>
    </xdr:from>
    <xdr:to>
      <xdr:col>10</xdr:col>
      <xdr:colOff>114300</xdr:colOff>
      <xdr:row>57</xdr:row>
      <xdr:rowOff>122386</xdr:rowOff>
    </xdr:to>
    <xdr:cxnSp macro="">
      <xdr:nvCxnSpPr>
        <xdr:cNvPr id="125" name="直線コネクタ 124"/>
        <xdr:cNvCxnSpPr/>
      </xdr:nvCxnSpPr>
      <xdr:spPr>
        <a:xfrm flipV="1">
          <a:off x="1130300" y="9873072"/>
          <a:ext cx="8890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19717</xdr:rowOff>
    </xdr:from>
    <xdr:to>
      <xdr:col>24</xdr:col>
      <xdr:colOff>114300</xdr:colOff>
      <xdr:row>57</xdr:row>
      <xdr:rowOff>121317</xdr:rowOff>
    </xdr:to>
    <xdr:sp macro="" textlink="">
      <xdr:nvSpPr>
        <xdr:cNvPr id="135" name="楕円 134"/>
        <xdr:cNvSpPr/>
      </xdr:nvSpPr>
      <xdr:spPr>
        <a:xfrm>
          <a:off x="4584700" y="9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106094</xdr:rowOff>
    </xdr:from>
    <xdr:ext cx="534377" cy="259045"/>
    <xdr:sp macro="" textlink="">
      <xdr:nvSpPr>
        <xdr:cNvPr id="136" name="総務費該当値テキスト"/>
        <xdr:cNvSpPr txBox="1"/>
      </xdr:nvSpPr>
      <xdr:spPr>
        <a:xfrm>
          <a:off x="4686300" y="97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14353</xdr:rowOff>
    </xdr:from>
    <xdr:to>
      <xdr:col>20</xdr:col>
      <xdr:colOff>38100</xdr:colOff>
      <xdr:row>57</xdr:row>
      <xdr:rowOff>115953</xdr:rowOff>
    </xdr:to>
    <xdr:sp macro="" textlink="">
      <xdr:nvSpPr>
        <xdr:cNvPr id="137" name="楕円 136"/>
        <xdr:cNvSpPr/>
      </xdr:nvSpPr>
      <xdr:spPr>
        <a:xfrm>
          <a:off x="3746500" y="97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107080</xdr:rowOff>
    </xdr:from>
    <xdr:ext cx="534377" cy="259045"/>
    <xdr:sp macro="" textlink="">
      <xdr:nvSpPr>
        <xdr:cNvPr id="138" name="テキスト ボックス 137"/>
        <xdr:cNvSpPr txBox="1"/>
      </xdr:nvSpPr>
      <xdr:spPr>
        <a:xfrm>
          <a:off x="3530111" y="987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81809</xdr:rowOff>
    </xdr:from>
    <xdr:to>
      <xdr:col>15</xdr:col>
      <xdr:colOff>101600</xdr:colOff>
      <xdr:row>55</xdr:row>
      <xdr:rowOff>11959</xdr:rowOff>
    </xdr:to>
    <xdr:sp macro="" textlink="">
      <xdr:nvSpPr>
        <xdr:cNvPr id="139" name="楕円 138"/>
        <xdr:cNvSpPr/>
      </xdr:nvSpPr>
      <xdr:spPr>
        <a:xfrm>
          <a:off x="2857500" y="93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3086</xdr:rowOff>
    </xdr:from>
    <xdr:ext cx="599010" cy="259045"/>
    <xdr:sp macro="" textlink="">
      <xdr:nvSpPr>
        <xdr:cNvPr id="140" name="テキスト ボックス 139"/>
        <xdr:cNvSpPr txBox="1"/>
      </xdr:nvSpPr>
      <xdr:spPr>
        <a:xfrm>
          <a:off x="2608795" y="94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49622</xdr:rowOff>
    </xdr:from>
    <xdr:to>
      <xdr:col>10</xdr:col>
      <xdr:colOff>165100</xdr:colOff>
      <xdr:row>57</xdr:row>
      <xdr:rowOff>151222</xdr:rowOff>
    </xdr:to>
    <xdr:sp macro="" textlink="">
      <xdr:nvSpPr>
        <xdr:cNvPr id="141" name="楕円 140"/>
        <xdr:cNvSpPr/>
      </xdr:nvSpPr>
      <xdr:spPr>
        <a:xfrm>
          <a:off x="1968500" y="98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142349</xdr:rowOff>
    </xdr:from>
    <xdr:ext cx="534377" cy="259045"/>
    <xdr:sp macro="" textlink="">
      <xdr:nvSpPr>
        <xdr:cNvPr id="142" name="テキスト ボックス 141"/>
        <xdr:cNvSpPr txBox="1"/>
      </xdr:nvSpPr>
      <xdr:spPr>
        <a:xfrm>
          <a:off x="1752111" y="99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71586</xdr:rowOff>
    </xdr:from>
    <xdr:to>
      <xdr:col>6</xdr:col>
      <xdr:colOff>38100</xdr:colOff>
      <xdr:row>58</xdr:row>
      <xdr:rowOff>1736</xdr:rowOff>
    </xdr:to>
    <xdr:sp macro="" textlink="">
      <xdr:nvSpPr>
        <xdr:cNvPr id="143" name="楕円 142"/>
        <xdr:cNvSpPr/>
      </xdr:nvSpPr>
      <xdr:spPr>
        <a:xfrm>
          <a:off x="1079500" y="98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164313</xdr:rowOff>
    </xdr:from>
    <xdr:ext cx="534377" cy="259045"/>
    <xdr:sp macro="" textlink="">
      <xdr:nvSpPr>
        <xdr:cNvPr id="144" name="テキスト ボックス 143"/>
        <xdr:cNvSpPr txBox="1"/>
      </xdr:nvSpPr>
      <xdr:spPr>
        <a:xfrm>
          <a:off x="863111" y="99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162451</xdr:rowOff>
    </xdr:from>
    <xdr:to>
      <xdr:col>24</xdr:col>
      <xdr:colOff>63500</xdr:colOff>
      <xdr:row>77</xdr:row>
      <xdr:rowOff>117689</xdr:rowOff>
    </xdr:to>
    <xdr:cxnSp macro="">
      <xdr:nvCxnSpPr>
        <xdr:cNvPr id="176" name="直線コネクタ 175"/>
        <xdr:cNvCxnSpPr/>
      </xdr:nvCxnSpPr>
      <xdr:spPr>
        <a:xfrm>
          <a:off x="3797300" y="13192651"/>
          <a:ext cx="838200" cy="12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162451</xdr:rowOff>
    </xdr:from>
    <xdr:to>
      <xdr:col>19</xdr:col>
      <xdr:colOff>177800</xdr:colOff>
      <xdr:row>78</xdr:row>
      <xdr:rowOff>97202</xdr:rowOff>
    </xdr:to>
    <xdr:cxnSp macro="">
      <xdr:nvCxnSpPr>
        <xdr:cNvPr id="179" name="直線コネクタ 178"/>
        <xdr:cNvCxnSpPr/>
      </xdr:nvCxnSpPr>
      <xdr:spPr>
        <a:xfrm flipV="1">
          <a:off x="2908300" y="13192651"/>
          <a:ext cx="889000" cy="27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97202</xdr:rowOff>
    </xdr:from>
    <xdr:to>
      <xdr:col>15</xdr:col>
      <xdr:colOff>50800</xdr:colOff>
      <xdr:row>79</xdr:row>
      <xdr:rowOff>9953</xdr:rowOff>
    </xdr:to>
    <xdr:cxnSp macro="">
      <xdr:nvCxnSpPr>
        <xdr:cNvPr id="182" name="直線コネクタ 181"/>
        <xdr:cNvCxnSpPr/>
      </xdr:nvCxnSpPr>
      <xdr:spPr>
        <a:xfrm flipV="1">
          <a:off x="2019300" y="13470302"/>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9953</xdr:rowOff>
    </xdr:from>
    <xdr:to>
      <xdr:col>10</xdr:col>
      <xdr:colOff>114300</xdr:colOff>
      <xdr:row>79</xdr:row>
      <xdr:rowOff>36993</xdr:rowOff>
    </xdr:to>
    <xdr:cxnSp macro="">
      <xdr:nvCxnSpPr>
        <xdr:cNvPr id="185" name="直線コネクタ 184"/>
        <xdr:cNvCxnSpPr/>
      </xdr:nvCxnSpPr>
      <xdr:spPr>
        <a:xfrm flipV="1">
          <a:off x="1130300" y="13554503"/>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66889</xdr:rowOff>
    </xdr:from>
    <xdr:to>
      <xdr:col>24</xdr:col>
      <xdr:colOff>114300</xdr:colOff>
      <xdr:row>77</xdr:row>
      <xdr:rowOff>168489</xdr:rowOff>
    </xdr:to>
    <xdr:sp macro="" textlink="">
      <xdr:nvSpPr>
        <xdr:cNvPr id="195" name="楕円 194"/>
        <xdr:cNvSpPr/>
      </xdr:nvSpPr>
      <xdr:spPr>
        <a:xfrm>
          <a:off x="4584700" y="13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45316</xdr:rowOff>
    </xdr:from>
    <xdr:ext cx="599010" cy="259045"/>
    <xdr:sp macro="" textlink="">
      <xdr:nvSpPr>
        <xdr:cNvPr id="196" name="民生費該当値テキスト"/>
        <xdr:cNvSpPr txBox="1"/>
      </xdr:nvSpPr>
      <xdr:spPr>
        <a:xfrm>
          <a:off x="4686300" y="1324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111651</xdr:rowOff>
    </xdr:from>
    <xdr:to>
      <xdr:col>20</xdr:col>
      <xdr:colOff>38100</xdr:colOff>
      <xdr:row>77</xdr:row>
      <xdr:rowOff>41801</xdr:rowOff>
    </xdr:to>
    <xdr:sp macro="" textlink="">
      <xdr:nvSpPr>
        <xdr:cNvPr id="197" name="楕円 196"/>
        <xdr:cNvSpPr/>
      </xdr:nvSpPr>
      <xdr:spPr>
        <a:xfrm>
          <a:off x="3746500" y="131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32928</xdr:rowOff>
    </xdr:from>
    <xdr:ext cx="599010" cy="259045"/>
    <xdr:sp macro="" textlink="">
      <xdr:nvSpPr>
        <xdr:cNvPr id="198" name="テキスト ボックス 197"/>
        <xdr:cNvSpPr txBox="1"/>
      </xdr:nvSpPr>
      <xdr:spPr>
        <a:xfrm>
          <a:off x="3497795" y="1323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46402</xdr:rowOff>
    </xdr:from>
    <xdr:to>
      <xdr:col>15</xdr:col>
      <xdr:colOff>101600</xdr:colOff>
      <xdr:row>78</xdr:row>
      <xdr:rowOff>148002</xdr:rowOff>
    </xdr:to>
    <xdr:sp macro="" textlink="">
      <xdr:nvSpPr>
        <xdr:cNvPr id="199" name="楕円 198"/>
        <xdr:cNvSpPr/>
      </xdr:nvSpPr>
      <xdr:spPr>
        <a:xfrm>
          <a:off x="2857500" y="134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139129</xdr:rowOff>
    </xdr:from>
    <xdr:ext cx="599010" cy="259045"/>
    <xdr:sp macro="" textlink="">
      <xdr:nvSpPr>
        <xdr:cNvPr id="200" name="テキスト ボックス 199"/>
        <xdr:cNvSpPr txBox="1"/>
      </xdr:nvSpPr>
      <xdr:spPr>
        <a:xfrm>
          <a:off x="2608795" y="1351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130603</xdr:rowOff>
    </xdr:from>
    <xdr:to>
      <xdr:col>10</xdr:col>
      <xdr:colOff>165100</xdr:colOff>
      <xdr:row>79</xdr:row>
      <xdr:rowOff>60753</xdr:rowOff>
    </xdr:to>
    <xdr:sp macro="" textlink="">
      <xdr:nvSpPr>
        <xdr:cNvPr id="201" name="楕円 200"/>
        <xdr:cNvSpPr/>
      </xdr:nvSpPr>
      <xdr:spPr>
        <a:xfrm>
          <a:off x="1968500" y="135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51880</xdr:rowOff>
    </xdr:from>
    <xdr:ext cx="599010" cy="259045"/>
    <xdr:sp macro="" textlink="">
      <xdr:nvSpPr>
        <xdr:cNvPr id="202" name="テキスト ボックス 201"/>
        <xdr:cNvSpPr txBox="1"/>
      </xdr:nvSpPr>
      <xdr:spPr>
        <a:xfrm>
          <a:off x="1719795" y="1359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157643</xdr:rowOff>
    </xdr:from>
    <xdr:to>
      <xdr:col>6</xdr:col>
      <xdr:colOff>38100</xdr:colOff>
      <xdr:row>79</xdr:row>
      <xdr:rowOff>87793</xdr:rowOff>
    </xdr:to>
    <xdr:sp macro="" textlink="">
      <xdr:nvSpPr>
        <xdr:cNvPr id="203" name="楕円 202"/>
        <xdr:cNvSpPr/>
      </xdr:nvSpPr>
      <xdr:spPr>
        <a:xfrm>
          <a:off x="1079500" y="13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78920</xdr:rowOff>
    </xdr:from>
    <xdr:ext cx="599010" cy="259045"/>
    <xdr:sp macro="" textlink="">
      <xdr:nvSpPr>
        <xdr:cNvPr id="204" name="テキスト ボックス 203"/>
        <xdr:cNvSpPr txBox="1"/>
      </xdr:nvSpPr>
      <xdr:spPr>
        <a:xfrm>
          <a:off x="830795" y="1362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147996</xdr:rowOff>
    </xdr:from>
    <xdr:to>
      <xdr:col>24</xdr:col>
      <xdr:colOff>63500</xdr:colOff>
      <xdr:row>98</xdr:row>
      <xdr:rowOff>151946</xdr:rowOff>
    </xdr:to>
    <xdr:cxnSp macro="">
      <xdr:nvCxnSpPr>
        <xdr:cNvPr id="236" name="直線コネクタ 235"/>
        <xdr:cNvCxnSpPr/>
      </xdr:nvCxnSpPr>
      <xdr:spPr>
        <a:xfrm>
          <a:off x="3797300" y="16778646"/>
          <a:ext cx="838200" cy="1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147996</xdr:rowOff>
    </xdr:from>
    <xdr:to>
      <xdr:col>19</xdr:col>
      <xdr:colOff>177800</xdr:colOff>
      <xdr:row>98</xdr:row>
      <xdr:rowOff>129729</xdr:rowOff>
    </xdr:to>
    <xdr:cxnSp macro="">
      <xdr:nvCxnSpPr>
        <xdr:cNvPr id="239" name="直線コネクタ 238"/>
        <xdr:cNvCxnSpPr/>
      </xdr:nvCxnSpPr>
      <xdr:spPr>
        <a:xfrm flipV="1">
          <a:off x="2908300" y="16778646"/>
          <a:ext cx="889000" cy="15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129729</xdr:rowOff>
    </xdr:from>
    <xdr:to>
      <xdr:col>15</xdr:col>
      <xdr:colOff>50800</xdr:colOff>
      <xdr:row>99</xdr:row>
      <xdr:rowOff>56609</xdr:rowOff>
    </xdr:to>
    <xdr:cxnSp macro="">
      <xdr:nvCxnSpPr>
        <xdr:cNvPr id="242" name="直線コネクタ 241"/>
        <xdr:cNvCxnSpPr/>
      </xdr:nvCxnSpPr>
      <xdr:spPr>
        <a:xfrm flipV="1">
          <a:off x="2019300" y="16931829"/>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56609</xdr:rowOff>
    </xdr:from>
    <xdr:to>
      <xdr:col>10</xdr:col>
      <xdr:colOff>114300</xdr:colOff>
      <xdr:row>99</xdr:row>
      <xdr:rowOff>69923</xdr:rowOff>
    </xdr:to>
    <xdr:cxnSp macro="">
      <xdr:nvCxnSpPr>
        <xdr:cNvPr id="245" name="直線コネクタ 244"/>
        <xdr:cNvCxnSpPr/>
      </xdr:nvCxnSpPr>
      <xdr:spPr>
        <a:xfrm flipV="1">
          <a:off x="1130300" y="17030159"/>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101146</xdr:rowOff>
    </xdr:from>
    <xdr:to>
      <xdr:col>24</xdr:col>
      <xdr:colOff>114300</xdr:colOff>
      <xdr:row>99</xdr:row>
      <xdr:rowOff>31296</xdr:rowOff>
    </xdr:to>
    <xdr:sp macro="" textlink="">
      <xdr:nvSpPr>
        <xdr:cNvPr id="255" name="楕円 254"/>
        <xdr:cNvSpPr/>
      </xdr:nvSpPr>
      <xdr:spPr>
        <a:xfrm>
          <a:off x="4584700" y="169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16073</xdr:rowOff>
    </xdr:from>
    <xdr:ext cx="534377" cy="259045"/>
    <xdr:sp macro="" textlink="">
      <xdr:nvSpPr>
        <xdr:cNvPr id="256" name="衛生費該当値テキスト"/>
        <xdr:cNvSpPr txBox="1"/>
      </xdr:nvSpPr>
      <xdr:spPr>
        <a:xfrm>
          <a:off x="4686300" y="168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97196</xdr:rowOff>
    </xdr:from>
    <xdr:to>
      <xdr:col>20</xdr:col>
      <xdr:colOff>38100</xdr:colOff>
      <xdr:row>98</xdr:row>
      <xdr:rowOff>27346</xdr:rowOff>
    </xdr:to>
    <xdr:sp macro="" textlink="">
      <xdr:nvSpPr>
        <xdr:cNvPr id="257" name="楕円 256"/>
        <xdr:cNvSpPr/>
      </xdr:nvSpPr>
      <xdr:spPr>
        <a:xfrm>
          <a:off x="3746500" y="167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43873</xdr:rowOff>
    </xdr:from>
    <xdr:ext cx="534377" cy="259045"/>
    <xdr:sp macro="" textlink="">
      <xdr:nvSpPr>
        <xdr:cNvPr id="258" name="テキスト ボックス 257"/>
        <xdr:cNvSpPr txBox="1"/>
      </xdr:nvSpPr>
      <xdr:spPr>
        <a:xfrm>
          <a:off x="3530111" y="165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78929</xdr:rowOff>
    </xdr:from>
    <xdr:to>
      <xdr:col>15</xdr:col>
      <xdr:colOff>101600</xdr:colOff>
      <xdr:row>99</xdr:row>
      <xdr:rowOff>9079</xdr:rowOff>
    </xdr:to>
    <xdr:sp macro="" textlink="">
      <xdr:nvSpPr>
        <xdr:cNvPr id="259" name="楕円 258"/>
        <xdr:cNvSpPr/>
      </xdr:nvSpPr>
      <xdr:spPr>
        <a:xfrm>
          <a:off x="2857500" y="168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206</xdr:rowOff>
    </xdr:from>
    <xdr:ext cx="534377" cy="259045"/>
    <xdr:sp macro="" textlink="">
      <xdr:nvSpPr>
        <xdr:cNvPr id="260" name="テキスト ボックス 259"/>
        <xdr:cNvSpPr txBox="1"/>
      </xdr:nvSpPr>
      <xdr:spPr>
        <a:xfrm>
          <a:off x="2641111" y="169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5809</xdr:rowOff>
    </xdr:from>
    <xdr:to>
      <xdr:col>10</xdr:col>
      <xdr:colOff>165100</xdr:colOff>
      <xdr:row>99</xdr:row>
      <xdr:rowOff>107409</xdr:rowOff>
    </xdr:to>
    <xdr:sp macro="" textlink="">
      <xdr:nvSpPr>
        <xdr:cNvPr id="261" name="楕円 260"/>
        <xdr:cNvSpPr/>
      </xdr:nvSpPr>
      <xdr:spPr>
        <a:xfrm>
          <a:off x="1968500" y="169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98536</xdr:rowOff>
    </xdr:from>
    <xdr:ext cx="534377" cy="259045"/>
    <xdr:sp macro="" textlink="">
      <xdr:nvSpPr>
        <xdr:cNvPr id="262" name="テキスト ボックス 261"/>
        <xdr:cNvSpPr txBox="1"/>
      </xdr:nvSpPr>
      <xdr:spPr>
        <a:xfrm>
          <a:off x="1752111" y="1707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19123</xdr:rowOff>
    </xdr:from>
    <xdr:to>
      <xdr:col>6</xdr:col>
      <xdr:colOff>38100</xdr:colOff>
      <xdr:row>99</xdr:row>
      <xdr:rowOff>120723</xdr:rowOff>
    </xdr:to>
    <xdr:sp macro="" textlink="">
      <xdr:nvSpPr>
        <xdr:cNvPr id="263" name="楕円 262"/>
        <xdr:cNvSpPr/>
      </xdr:nvSpPr>
      <xdr:spPr>
        <a:xfrm>
          <a:off x="1079500" y="169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111850</xdr:rowOff>
    </xdr:from>
    <xdr:ext cx="534377" cy="259045"/>
    <xdr:sp macro="" textlink="">
      <xdr:nvSpPr>
        <xdr:cNvPr id="264" name="テキスト ボックス 263"/>
        <xdr:cNvSpPr txBox="1"/>
      </xdr:nvSpPr>
      <xdr:spPr>
        <a:xfrm>
          <a:off x="863111" y="1708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158636</xdr:rowOff>
    </xdr:from>
    <xdr:to>
      <xdr:col>55</xdr:col>
      <xdr:colOff>0</xdr:colOff>
      <xdr:row>57</xdr:row>
      <xdr:rowOff>161131</xdr:rowOff>
    </xdr:to>
    <xdr:cxnSp macro="">
      <xdr:nvCxnSpPr>
        <xdr:cNvPr id="352" name="直線コネクタ 351"/>
        <xdr:cNvCxnSpPr/>
      </xdr:nvCxnSpPr>
      <xdr:spPr>
        <a:xfrm flipV="1">
          <a:off x="9639300" y="9931286"/>
          <a:ext cx="8382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161131</xdr:rowOff>
    </xdr:from>
    <xdr:to>
      <xdr:col>50</xdr:col>
      <xdr:colOff>114300</xdr:colOff>
      <xdr:row>57</xdr:row>
      <xdr:rowOff>162465</xdr:rowOff>
    </xdr:to>
    <xdr:cxnSp macro="">
      <xdr:nvCxnSpPr>
        <xdr:cNvPr id="355" name="直線コネクタ 354"/>
        <xdr:cNvCxnSpPr/>
      </xdr:nvCxnSpPr>
      <xdr:spPr>
        <a:xfrm flipV="1">
          <a:off x="8750300" y="993378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147682</xdr:rowOff>
    </xdr:from>
    <xdr:to>
      <xdr:col>45</xdr:col>
      <xdr:colOff>177800</xdr:colOff>
      <xdr:row>57</xdr:row>
      <xdr:rowOff>162465</xdr:rowOff>
    </xdr:to>
    <xdr:cxnSp macro="">
      <xdr:nvCxnSpPr>
        <xdr:cNvPr id="358" name="直線コネクタ 357"/>
        <xdr:cNvCxnSpPr/>
      </xdr:nvCxnSpPr>
      <xdr:spPr>
        <a:xfrm>
          <a:off x="7861300" y="992033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147682</xdr:rowOff>
    </xdr:from>
    <xdr:to>
      <xdr:col>41</xdr:col>
      <xdr:colOff>50800</xdr:colOff>
      <xdr:row>58</xdr:row>
      <xdr:rowOff>7683</xdr:rowOff>
    </xdr:to>
    <xdr:cxnSp macro="">
      <xdr:nvCxnSpPr>
        <xdr:cNvPr id="361" name="直線コネクタ 360"/>
        <xdr:cNvCxnSpPr/>
      </xdr:nvCxnSpPr>
      <xdr:spPr>
        <a:xfrm flipV="1">
          <a:off x="6972300" y="9920332"/>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107836</xdr:rowOff>
    </xdr:from>
    <xdr:to>
      <xdr:col>55</xdr:col>
      <xdr:colOff>50800</xdr:colOff>
      <xdr:row>58</xdr:row>
      <xdr:rowOff>37986</xdr:rowOff>
    </xdr:to>
    <xdr:sp macro="" textlink="">
      <xdr:nvSpPr>
        <xdr:cNvPr id="371" name="楕円 370"/>
        <xdr:cNvSpPr/>
      </xdr:nvSpPr>
      <xdr:spPr>
        <a:xfrm>
          <a:off x="10426700" y="9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86263</xdr:rowOff>
    </xdr:from>
    <xdr:ext cx="534377" cy="259045"/>
    <xdr:sp macro="" textlink="">
      <xdr:nvSpPr>
        <xdr:cNvPr id="372" name="農林水産業費該当値テキスト"/>
        <xdr:cNvSpPr txBox="1"/>
      </xdr:nvSpPr>
      <xdr:spPr>
        <a:xfrm>
          <a:off x="10528300" y="98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110331</xdr:rowOff>
    </xdr:from>
    <xdr:to>
      <xdr:col>50</xdr:col>
      <xdr:colOff>165100</xdr:colOff>
      <xdr:row>58</xdr:row>
      <xdr:rowOff>40481</xdr:rowOff>
    </xdr:to>
    <xdr:sp macro="" textlink="">
      <xdr:nvSpPr>
        <xdr:cNvPr id="373" name="楕円 372"/>
        <xdr:cNvSpPr/>
      </xdr:nvSpPr>
      <xdr:spPr>
        <a:xfrm>
          <a:off x="9588500" y="98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31608</xdr:rowOff>
    </xdr:from>
    <xdr:ext cx="534377" cy="259045"/>
    <xdr:sp macro="" textlink="">
      <xdr:nvSpPr>
        <xdr:cNvPr id="374" name="テキスト ボックス 373"/>
        <xdr:cNvSpPr txBox="1"/>
      </xdr:nvSpPr>
      <xdr:spPr>
        <a:xfrm>
          <a:off x="9372111" y="99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111665</xdr:rowOff>
    </xdr:from>
    <xdr:to>
      <xdr:col>46</xdr:col>
      <xdr:colOff>38100</xdr:colOff>
      <xdr:row>58</xdr:row>
      <xdr:rowOff>41815</xdr:rowOff>
    </xdr:to>
    <xdr:sp macro="" textlink="">
      <xdr:nvSpPr>
        <xdr:cNvPr id="375" name="楕円 374"/>
        <xdr:cNvSpPr/>
      </xdr:nvSpPr>
      <xdr:spPr>
        <a:xfrm>
          <a:off x="8699500" y="9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32942</xdr:rowOff>
    </xdr:from>
    <xdr:ext cx="534377" cy="259045"/>
    <xdr:sp macro="" textlink="">
      <xdr:nvSpPr>
        <xdr:cNvPr id="376" name="テキスト ボックス 375"/>
        <xdr:cNvSpPr txBox="1"/>
      </xdr:nvSpPr>
      <xdr:spPr>
        <a:xfrm>
          <a:off x="8483111" y="997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96882</xdr:rowOff>
    </xdr:from>
    <xdr:to>
      <xdr:col>41</xdr:col>
      <xdr:colOff>101600</xdr:colOff>
      <xdr:row>58</xdr:row>
      <xdr:rowOff>27032</xdr:rowOff>
    </xdr:to>
    <xdr:sp macro="" textlink="">
      <xdr:nvSpPr>
        <xdr:cNvPr id="377" name="楕円 376"/>
        <xdr:cNvSpPr/>
      </xdr:nvSpPr>
      <xdr:spPr>
        <a:xfrm>
          <a:off x="7810500" y="98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18159</xdr:rowOff>
    </xdr:from>
    <xdr:ext cx="534377" cy="259045"/>
    <xdr:sp macro="" textlink="">
      <xdr:nvSpPr>
        <xdr:cNvPr id="378" name="テキスト ボックス 377"/>
        <xdr:cNvSpPr txBox="1"/>
      </xdr:nvSpPr>
      <xdr:spPr>
        <a:xfrm>
          <a:off x="7594111" y="996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128333</xdr:rowOff>
    </xdr:from>
    <xdr:to>
      <xdr:col>36</xdr:col>
      <xdr:colOff>165100</xdr:colOff>
      <xdr:row>58</xdr:row>
      <xdr:rowOff>58483</xdr:rowOff>
    </xdr:to>
    <xdr:sp macro="" textlink="">
      <xdr:nvSpPr>
        <xdr:cNvPr id="379" name="楕円 378"/>
        <xdr:cNvSpPr/>
      </xdr:nvSpPr>
      <xdr:spPr>
        <a:xfrm>
          <a:off x="6921500" y="99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49610</xdr:rowOff>
    </xdr:from>
    <xdr:ext cx="534377" cy="259045"/>
    <xdr:sp macro="" textlink="">
      <xdr:nvSpPr>
        <xdr:cNvPr id="380" name="テキスト ボックス 379"/>
        <xdr:cNvSpPr txBox="1"/>
      </xdr:nvSpPr>
      <xdr:spPr>
        <a:xfrm>
          <a:off x="6705111" y="99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74755</xdr:rowOff>
    </xdr:from>
    <xdr:to>
      <xdr:col>55</xdr:col>
      <xdr:colOff>0</xdr:colOff>
      <xdr:row>78</xdr:row>
      <xdr:rowOff>100564</xdr:rowOff>
    </xdr:to>
    <xdr:cxnSp macro="">
      <xdr:nvCxnSpPr>
        <xdr:cNvPr id="407" name="直線コネクタ 406"/>
        <xdr:cNvCxnSpPr/>
      </xdr:nvCxnSpPr>
      <xdr:spPr>
        <a:xfrm>
          <a:off x="9639300" y="13447855"/>
          <a:ext cx="8382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167773</xdr:rowOff>
    </xdr:from>
    <xdr:to>
      <xdr:col>50</xdr:col>
      <xdr:colOff>114300</xdr:colOff>
      <xdr:row>78</xdr:row>
      <xdr:rowOff>74755</xdr:rowOff>
    </xdr:to>
    <xdr:cxnSp macro="">
      <xdr:nvCxnSpPr>
        <xdr:cNvPr id="410" name="直線コネクタ 409"/>
        <xdr:cNvCxnSpPr/>
      </xdr:nvCxnSpPr>
      <xdr:spPr>
        <a:xfrm>
          <a:off x="8750300" y="13197973"/>
          <a:ext cx="889000" cy="24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167773</xdr:rowOff>
    </xdr:from>
    <xdr:to>
      <xdr:col>45</xdr:col>
      <xdr:colOff>177800</xdr:colOff>
      <xdr:row>77</xdr:row>
      <xdr:rowOff>113708</xdr:rowOff>
    </xdr:to>
    <xdr:cxnSp macro="">
      <xdr:nvCxnSpPr>
        <xdr:cNvPr id="413" name="直線コネクタ 412"/>
        <xdr:cNvCxnSpPr/>
      </xdr:nvCxnSpPr>
      <xdr:spPr>
        <a:xfrm flipV="1">
          <a:off x="7861300" y="13197973"/>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113708</xdr:rowOff>
    </xdr:from>
    <xdr:to>
      <xdr:col>41</xdr:col>
      <xdr:colOff>50800</xdr:colOff>
      <xdr:row>78</xdr:row>
      <xdr:rowOff>105296</xdr:rowOff>
    </xdr:to>
    <xdr:cxnSp macro="">
      <xdr:nvCxnSpPr>
        <xdr:cNvPr id="416" name="直線コネクタ 415"/>
        <xdr:cNvCxnSpPr/>
      </xdr:nvCxnSpPr>
      <xdr:spPr>
        <a:xfrm flipV="1">
          <a:off x="6972300" y="13315358"/>
          <a:ext cx="889000" cy="1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49764</xdr:rowOff>
    </xdr:from>
    <xdr:to>
      <xdr:col>55</xdr:col>
      <xdr:colOff>50800</xdr:colOff>
      <xdr:row>78</xdr:row>
      <xdr:rowOff>151364</xdr:rowOff>
    </xdr:to>
    <xdr:sp macro="" textlink="">
      <xdr:nvSpPr>
        <xdr:cNvPr id="426" name="楕円 425"/>
        <xdr:cNvSpPr/>
      </xdr:nvSpPr>
      <xdr:spPr>
        <a:xfrm>
          <a:off x="10426700" y="134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136141</xdr:rowOff>
    </xdr:from>
    <xdr:ext cx="469744" cy="259045"/>
    <xdr:sp macro="" textlink="">
      <xdr:nvSpPr>
        <xdr:cNvPr id="427" name="商工費該当値テキスト"/>
        <xdr:cNvSpPr txBox="1"/>
      </xdr:nvSpPr>
      <xdr:spPr>
        <a:xfrm>
          <a:off x="10528300" y="13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23955</xdr:rowOff>
    </xdr:from>
    <xdr:to>
      <xdr:col>50</xdr:col>
      <xdr:colOff>165100</xdr:colOff>
      <xdr:row>78</xdr:row>
      <xdr:rowOff>125555</xdr:rowOff>
    </xdr:to>
    <xdr:sp macro="" textlink="">
      <xdr:nvSpPr>
        <xdr:cNvPr id="428" name="楕円 427"/>
        <xdr:cNvSpPr/>
      </xdr:nvSpPr>
      <xdr:spPr>
        <a:xfrm>
          <a:off x="95885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116682</xdr:rowOff>
    </xdr:from>
    <xdr:ext cx="469744" cy="259045"/>
    <xdr:sp macro="" textlink="">
      <xdr:nvSpPr>
        <xdr:cNvPr id="429" name="テキスト ボックス 428"/>
        <xdr:cNvSpPr txBox="1"/>
      </xdr:nvSpPr>
      <xdr:spPr>
        <a:xfrm>
          <a:off x="9404428"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116973</xdr:rowOff>
    </xdr:from>
    <xdr:to>
      <xdr:col>46</xdr:col>
      <xdr:colOff>38100</xdr:colOff>
      <xdr:row>77</xdr:row>
      <xdr:rowOff>47123</xdr:rowOff>
    </xdr:to>
    <xdr:sp macro="" textlink="">
      <xdr:nvSpPr>
        <xdr:cNvPr id="430" name="楕円 429"/>
        <xdr:cNvSpPr/>
      </xdr:nvSpPr>
      <xdr:spPr>
        <a:xfrm>
          <a:off x="8699500" y="131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38250</xdr:rowOff>
    </xdr:from>
    <xdr:ext cx="534377" cy="259045"/>
    <xdr:sp macro="" textlink="">
      <xdr:nvSpPr>
        <xdr:cNvPr id="431" name="テキスト ボックス 430"/>
        <xdr:cNvSpPr txBox="1"/>
      </xdr:nvSpPr>
      <xdr:spPr>
        <a:xfrm>
          <a:off x="8483111" y="132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62908</xdr:rowOff>
    </xdr:from>
    <xdr:to>
      <xdr:col>41</xdr:col>
      <xdr:colOff>101600</xdr:colOff>
      <xdr:row>77</xdr:row>
      <xdr:rowOff>164508</xdr:rowOff>
    </xdr:to>
    <xdr:sp macro="" textlink="">
      <xdr:nvSpPr>
        <xdr:cNvPr id="432" name="楕円 431"/>
        <xdr:cNvSpPr/>
      </xdr:nvSpPr>
      <xdr:spPr>
        <a:xfrm>
          <a:off x="7810500" y="132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155635</xdr:rowOff>
    </xdr:from>
    <xdr:ext cx="469744" cy="259045"/>
    <xdr:sp macro="" textlink="">
      <xdr:nvSpPr>
        <xdr:cNvPr id="433" name="テキスト ボックス 432"/>
        <xdr:cNvSpPr txBox="1"/>
      </xdr:nvSpPr>
      <xdr:spPr>
        <a:xfrm>
          <a:off x="7626428" y="1335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54496</xdr:rowOff>
    </xdr:from>
    <xdr:to>
      <xdr:col>36</xdr:col>
      <xdr:colOff>165100</xdr:colOff>
      <xdr:row>78</xdr:row>
      <xdr:rowOff>156096</xdr:rowOff>
    </xdr:to>
    <xdr:sp macro="" textlink="">
      <xdr:nvSpPr>
        <xdr:cNvPr id="434" name="楕円 433"/>
        <xdr:cNvSpPr/>
      </xdr:nvSpPr>
      <xdr:spPr>
        <a:xfrm>
          <a:off x="69215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147223</xdr:rowOff>
    </xdr:from>
    <xdr:ext cx="469744" cy="259045"/>
    <xdr:sp macro="" textlink="">
      <xdr:nvSpPr>
        <xdr:cNvPr id="435" name="テキスト ボックス 434"/>
        <xdr:cNvSpPr txBox="1"/>
      </xdr:nvSpPr>
      <xdr:spPr>
        <a:xfrm>
          <a:off x="6737428" y="135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18262</xdr:rowOff>
    </xdr:from>
    <xdr:to>
      <xdr:col>55</xdr:col>
      <xdr:colOff>0</xdr:colOff>
      <xdr:row>97</xdr:row>
      <xdr:rowOff>26899</xdr:rowOff>
    </xdr:to>
    <xdr:cxnSp macro="">
      <xdr:nvCxnSpPr>
        <xdr:cNvPr id="465" name="直線コネクタ 464"/>
        <xdr:cNvCxnSpPr/>
      </xdr:nvCxnSpPr>
      <xdr:spPr>
        <a:xfrm flipV="1">
          <a:off x="9639300" y="16648912"/>
          <a:ext cx="838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86373</xdr:rowOff>
    </xdr:from>
    <xdr:to>
      <xdr:col>50</xdr:col>
      <xdr:colOff>114300</xdr:colOff>
      <xdr:row>97</xdr:row>
      <xdr:rowOff>26899</xdr:rowOff>
    </xdr:to>
    <xdr:cxnSp macro="">
      <xdr:nvCxnSpPr>
        <xdr:cNvPr id="468" name="直線コネクタ 467"/>
        <xdr:cNvCxnSpPr/>
      </xdr:nvCxnSpPr>
      <xdr:spPr>
        <a:xfrm>
          <a:off x="8750300" y="16545573"/>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25921</xdr:rowOff>
    </xdr:from>
    <xdr:to>
      <xdr:col>45</xdr:col>
      <xdr:colOff>177800</xdr:colOff>
      <xdr:row>96</xdr:row>
      <xdr:rowOff>86373</xdr:rowOff>
    </xdr:to>
    <xdr:cxnSp macro="">
      <xdr:nvCxnSpPr>
        <xdr:cNvPr id="471" name="直線コネクタ 470"/>
        <xdr:cNvCxnSpPr/>
      </xdr:nvCxnSpPr>
      <xdr:spPr>
        <a:xfrm>
          <a:off x="7861300" y="16485121"/>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25921</xdr:rowOff>
    </xdr:from>
    <xdr:to>
      <xdr:col>41</xdr:col>
      <xdr:colOff>50800</xdr:colOff>
      <xdr:row>96</xdr:row>
      <xdr:rowOff>149707</xdr:rowOff>
    </xdr:to>
    <xdr:cxnSp macro="">
      <xdr:nvCxnSpPr>
        <xdr:cNvPr id="474" name="直線コネクタ 473"/>
        <xdr:cNvCxnSpPr/>
      </xdr:nvCxnSpPr>
      <xdr:spPr>
        <a:xfrm flipV="1">
          <a:off x="6972300" y="16485121"/>
          <a:ext cx="889000" cy="1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138912</xdr:rowOff>
    </xdr:from>
    <xdr:to>
      <xdr:col>55</xdr:col>
      <xdr:colOff>50800</xdr:colOff>
      <xdr:row>97</xdr:row>
      <xdr:rowOff>69062</xdr:rowOff>
    </xdr:to>
    <xdr:sp macro="" textlink="">
      <xdr:nvSpPr>
        <xdr:cNvPr id="484" name="楕円 483"/>
        <xdr:cNvSpPr/>
      </xdr:nvSpPr>
      <xdr:spPr>
        <a:xfrm>
          <a:off x="10426700" y="165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117339</xdr:rowOff>
    </xdr:from>
    <xdr:ext cx="534377" cy="259045"/>
    <xdr:sp macro="" textlink="">
      <xdr:nvSpPr>
        <xdr:cNvPr id="485" name="土木費該当値テキスト"/>
        <xdr:cNvSpPr txBox="1"/>
      </xdr:nvSpPr>
      <xdr:spPr>
        <a:xfrm>
          <a:off x="10528300" y="1657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147549</xdr:rowOff>
    </xdr:from>
    <xdr:to>
      <xdr:col>50</xdr:col>
      <xdr:colOff>165100</xdr:colOff>
      <xdr:row>97</xdr:row>
      <xdr:rowOff>77699</xdr:rowOff>
    </xdr:to>
    <xdr:sp macro="" textlink="">
      <xdr:nvSpPr>
        <xdr:cNvPr id="486" name="楕円 485"/>
        <xdr:cNvSpPr/>
      </xdr:nvSpPr>
      <xdr:spPr>
        <a:xfrm>
          <a:off x="9588500" y="166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68826</xdr:rowOff>
    </xdr:from>
    <xdr:ext cx="534377" cy="259045"/>
    <xdr:sp macro="" textlink="">
      <xdr:nvSpPr>
        <xdr:cNvPr id="487" name="テキスト ボックス 486"/>
        <xdr:cNvSpPr txBox="1"/>
      </xdr:nvSpPr>
      <xdr:spPr>
        <a:xfrm>
          <a:off x="9372111" y="166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35573</xdr:rowOff>
    </xdr:from>
    <xdr:to>
      <xdr:col>46</xdr:col>
      <xdr:colOff>38100</xdr:colOff>
      <xdr:row>96</xdr:row>
      <xdr:rowOff>137173</xdr:rowOff>
    </xdr:to>
    <xdr:sp macro="" textlink="">
      <xdr:nvSpPr>
        <xdr:cNvPr id="488" name="楕円 487"/>
        <xdr:cNvSpPr/>
      </xdr:nvSpPr>
      <xdr:spPr>
        <a:xfrm>
          <a:off x="8699500" y="164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153700</xdr:rowOff>
    </xdr:from>
    <xdr:ext cx="534377" cy="259045"/>
    <xdr:sp macro="" textlink="">
      <xdr:nvSpPr>
        <xdr:cNvPr id="489" name="テキスト ボックス 488"/>
        <xdr:cNvSpPr txBox="1"/>
      </xdr:nvSpPr>
      <xdr:spPr>
        <a:xfrm>
          <a:off x="8483111" y="162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146571</xdr:rowOff>
    </xdr:from>
    <xdr:to>
      <xdr:col>41</xdr:col>
      <xdr:colOff>101600</xdr:colOff>
      <xdr:row>96</xdr:row>
      <xdr:rowOff>76721</xdr:rowOff>
    </xdr:to>
    <xdr:sp macro="" textlink="">
      <xdr:nvSpPr>
        <xdr:cNvPr id="490" name="楕円 489"/>
        <xdr:cNvSpPr/>
      </xdr:nvSpPr>
      <xdr:spPr>
        <a:xfrm>
          <a:off x="7810500" y="16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93248</xdr:rowOff>
    </xdr:from>
    <xdr:ext cx="534377" cy="259045"/>
    <xdr:sp macro="" textlink="">
      <xdr:nvSpPr>
        <xdr:cNvPr id="491" name="テキスト ボックス 490"/>
        <xdr:cNvSpPr txBox="1"/>
      </xdr:nvSpPr>
      <xdr:spPr>
        <a:xfrm>
          <a:off x="7594111" y="162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98907</xdr:rowOff>
    </xdr:from>
    <xdr:to>
      <xdr:col>36</xdr:col>
      <xdr:colOff>165100</xdr:colOff>
      <xdr:row>97</xdr:row>
      <xdr:rowOff>29057</xdr:rowOff>
    </xdr:to>
    <xdr:sp macro="" textlink="">
      <xdr:nvSpPr>
        <xdr:cNvPr id="492" name="楕円 491"/>
        <xdr:cNvSpPr/>
      </xdr:nvSpPr>
      <xdr:spPr>
        <a:xfrm>
          <a:off x="6921500" y="165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45584</xdr:rowOff>
    </xdr:from>
    <xdr:ext cx="534377" cy="259045"/>
    <xdr:sp macro="" textlink="">
      <xdr:nvSpPr>
        <xdr:cNvPr id="493" name="テキスト ボックス 492"/>
        <xdr:cNvSpPr txBox="1"/>
      </xdr:nvSpPr>
      <xdr:spPr>
        <a:xfrm>
          <a:off x="6705111" y="163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3569</xdr:rowOff>
    </xdr:from>
    <xdr:to>
      <xdr:col>85</xdr:col>
      <xdr:colOff>127000</xdr:colOff>
      <xdr:row>35</xdr:row>
      <xdr:rowOff>120879</xdr:rowOff>
    </xdr:to>
    <xdr:cxnSp macro="">
      <xdr:nvCxnSpPr>
        <xdr:cNvPr id="523" name="直線コネクタ 522"/>
        <xdr:cNvCxnSpPr/>
      </xdr:nvCxnSpPr>
      <xdr:spPr>
        <a:xfrm>
          <a:off x="15481300" y="6004319"/>
          <a:ext cx="838200" cy="1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3569</xdr:rowOff>
    </xdr:from>
    <xdr:to>
      <xdr:col>81</xdr:col>
      <xdr:colOff>50800</xdr:colOff>
      <xdr:row>36</xdr:row>
      <xdr:rowOff>153340</xdr:rowOff>
    </xdr:to>
    <xdr:cxnSp macro="">
      <xdr:nvCxnSpPr>
        <xdr:cNvPr id="526" name="直線コネクタ 525"/>
        <xdr:cNvCxnSpPr/>
      </xdr:nvCxnSpPr>
      <xdr:spPr>
        <a:xfrm flipV="1">
          <a:off x="14592300" y="6004319"/>
          <a:ext cx="889000" cy="3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153340</xdr:rowOff>
    </xdr:from>
    <xdr:to>
      <xdr:col>76</xdr:col>
      <xdr:colOff>114300</xdr:colOff>
      <xdr:row>37</xdr:row>
      <xdr:rowOff>6350</xdr:rowOff>
    </xdr:to>
    <xdr:cxnSp macro="">
      <xdr:nvCxnSpPr>
        <xdr:cNvPr id="529" name="直線コネクタ 528"/>
        <xdr:cNvCxnSpPr/>
      </xdr:nvCxnSpPr>
      <xdr:spPr>
        <a:xfrm flipV="1">
          <a:off x="13703300" y="632554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6350</xdr:rowOff>
    </xdr:from>
    <xdr:to>
      <xdr:col>71</xdr:col>
      <xdr:colOff>177800</xdr:colOff>
      <xdr:row>37</xdr:row>
      <xdr:rowOff>19571</xdr:rowOff>
    </xdr:to>
    <xdr:cxnSp macro="">
      <xdr:nvCxnSpPr>
        <xdr:cNvPr id="532" name="直線コネクタ 531"/>
        <xdr:cNvCxnSpPr/>
      </xdr:nvCxnSpPr>
      <xdr:spPr>
        <a:xfrm flipV="1">
          <a:off x="12814300" y="6350000"/>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70079</xdr:rowOff>
    </xdr:from>
    <xdr:to>
      <xdr:col>85</xdr:col>
      <xdr:colOff>177800</xdr:colOff>
      <xdr:row>36</xdr:row>
      <xdr:rowOff>229</xdr:rowOff>
    </xdr:to>
    <xdr:sp macro="" textlink="">
      <xdr:nvSpPr>
        <xdr:cNvPr id="542" name="楕円 541"/>
        <xdr:cNvSpPr/>
      </xdr:nvSpPr>
      <xdr:spPr>
        <a:xfrm>
          <a:off x="16268700" y="60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92956</xdr:rowOff>
    </xdr:from>
    <xdr:ext cx="534377" cy="259045"/>
    <xdr:sp macro="" textlink="">
      <xdr:nvSpPr>
        <xdr:cNvPr id="543" name="消防費該当値テキスト"/>
        <xdr:cNvSpPr txBox="1"/>
      </xdr:nvSpPr>
      <xdr:spPr>
        <a:xfrm>
          <a:off x="16370300" y="59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124219</xdr:rowOff>
    </xdr:from>
    <xdr:to>
      <xdr:col>81</xdr:col>
      <xdr:colOff>101600</xdr:colOff>
      <xdr:row>35</xdr:row>
      <xdr:rowOff>54369</xdr:rowOff>
    </xdr:to>
    <xdr:sp macro="" textlink="">
      <xdr:nvSpPr>
        <xdr:cNvPr id="544" name="楕円 543"/>
        <xdr:cNvSpPr/>
      </xdr:nvSpPr>
      <xdr:spPr>
        <a:xfrm>
          <a:off x="15430500" y="59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70896</xdr:rowOff>
    </xdr:from>
    <xdr:ext cx="534377" cy="259045"/>
    <xdr:sp macro="" textlink="">
      <xdr:nvSpPr>
        <xdr:cNvPr id="545" name="テキスト ボックス 544"/>
        <xdr:cNvSpPr txBox="1"/>
      </xdr:nvSpPr>
      <xdr:spPr>
        <a:xfrm>
          <a:off x="15214111" y="572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102540</xdr:rowOff>
    </xdr:from>
    <xdr:to>
      <xdr:col>76</xdr:col>
      <xdr:colOff>165100</xdr:colOff>
      <xdr:row>37</xdr:row>
      <xdr:rowOff>32690</xdr:rowOff>
    </xdr:to>
    <xdr:sp macro="" textlink="">
      <xdr:nvSpPr>
        <xdr:cNvPr id="546" name="楕円 545"/>
        <xdr:cNvSpPr/>
      </xdr:nvSpPr>
      <xdr:spPr>
        <a:xfrm>
          <a:off x="145415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23817</xdr:rowOff>
    </xdr:from>
    <xdr:ext cx="534377" cy="259045"/>
    <xdr:sp macro="" textlink="">
      <xdr:nvSpPr>
        <xdr:cNvPr id="547" name="テキスト ボックス 546"/>
        <xdr:cNvSpPr txBox="1"/>
      </xdr:nvSpPr>
      <xdr:spPr>
        <a:xfrm>
          <a:off x="14325111" y="63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127000</xdr:rowOff>
    </xdr:from>
    <xdr:to>
      <xdr:col>72</xdr:col>
      <xdr:colOff>38100</xdr:colOff>
      <xdr:row>37</xdr:row>
      <xdr:rowOff>57150</xdr:rowOff>
    </xdr:to>
    <xdr:sp macro="" textlink="">
      <xdr:nvSpPr>
        <xdr:cNvPr id="548" name="楕円 547"/>
        <xdr:cNvSpPr/>
      </xdr:nvSpPr>
      <xdr:spPr>
        <a:xfrm>
          <a:off x="1365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48277</xdr:rowOff>
    </xdr:from>
    <xdr:ext cx="534377" cy="259045"/>
    <xdr:sp macro="" textlink="">
      <xdr:nvSpPr>
        <xdr:cNvPr id="549" name="テキスト ボックス 548"/>
        <xdr:cNvSpPr txBox="1"/>
      </xdr:nvSpPr>
      <xdr:spPr>
        <a:xfrm>
          <a:off x="13436111" y="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140221</xdr:rowOff>
    </xdr:from>
    <xdr:to>
      <xdr:col>67</xdr:col>
      <xdr:colOff>101600</xdr:colOff>
      <xdr:row>37</xdr:row>
      <xdr:rowOff>70371</xdr:rowOff>
    </xdr:to>
    <xdr:sp macro="" textlink="">
      <xdr:nvSpPr>
        <xdr:cNvPr id="550" name="楕円 549"/>
        <xdr:cNvSpPr/>
      </xdr:nvSpPr>
      <xdr:spPr>
        <a:xfrm>
          <a:off x="12763500" y="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86898</xdr:rowOff>
    </xdr:from>
    <xdr:ext cx="534377" cy="259045"/>
    <xdr:sp macro="" textlink="">
      <xdr:nvSpPr>
        <xdr:cNvPr id="551" name="テキスト ボックス 550"/>
        <xdr:cNvSpPr txBox="1"/>
      </xdr:nvSpPr>
      <xdr:spPr>
        <a:xfrm>
          <a:off x="12547111" y="60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79184</xdr:rowOff>
    </xdr:from>
    <xdr:to>
      <xdr:col>85</xdr:col>
      <xdr:colOff>127000</xdr:colOff>
      <xdr:row>58</xdr:row>
      <xdr:rowOff>10313</xdr:rowOff>
    </xdr:to>
    <xdr:cxnSp macro="">
      <xdr:nvCxnSpPr>
        <xdr:cNvPr id="581" name="直線コネクタ 580"/>
        <xdr:cNvCxnSpPr/>
      </xdr:nvCxnSpPr>
      <xdr:spPr>
        <a:xfrm flipV="1">
          <a:off x="15481300" y="9851834"/>
          <a:ext cx="838200" cy="10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75971</xdr:rowOff>
    </xdr:from>
    <xdr:to>
      <xdr:col>81</xdr:col>
      <xdr:colOff>50800</xdr:colOff>
      <xdr:row>58</xdr:row>
      <xdr:rowOff>10313</xdr:rowOff>
    </xdr:to>
    <xdr:cxnSp macro="">
      <xdr:nvCxnSpPr>
        <xdr:cNvPr id="584" name="直線コネクタ 583"/>
        <xdr:cNvCxnSpPr/>
      </xdr:nvCxnSpPr>
      <xdr:spPr>
        <a:xfrm>
          <a:off x="14592300" y="9848621"/>
          <a:ext cx="889000" cy="10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75971</xdr:rowOff>
    </xdr:from>
    <xdr:to>
      <xdr:col>76</xdr:col>
      <xdr:colOff>114300</xdr:colOff>
      <xdr:row>58</xdr:row>
      <xdr:rowOff>2629</xdr:rowOff>
    </xdr:to>
    <xdr:cxnSp macro="">
      <xdr:nvCxnSpPr>
        <xdr:cNvPr id="587" name="直線コネクタ 586"/>
        <xdr:cNvCxnSpPr/>
      </xdr:nvCxnSpPr>
      <xdr:spPr>
        <a:xfrm flipV="1">
          <a:off x="13703300" y="9848621"/>
          <a:ext cx="889000"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2629</xdr:rowOff>
    </xdr:from>
    <xdr:to>
      <xdr:col>71</xdr:col>
      <xdr:colOff>177800</xdr:colOff>
      <xdr:row>58</xdr:row>
      <xdr:rowOff>84404</xdr:rowOff>
    </xdr:to>
    <xdr:cxnSp macro="">
      <xdr:nvCxnSpPr>
        <xdr:cNvPr id="590" name="直線コネクタ 589"/>
        <xdr:cNvCxnSpPr/>
      </xdr:nvCxnSpPr>
      <xdr:spPr>
        <a:xfrm flipV="1">
          <a:off x="12814300" y="9946729"/>
          <a:ext cx="889000" cy="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28384</xdr:rowOff>
    </xdr:from>
    <xdr:to>
      <xdr:col>85</xdr:col>
      <xdr:colOff>177800</xdr:colOff>
      <xdr:row>57</xdr:row>
      <xdr:rowOff>129984</xdr:rowOff>
    </xdr:to>
    <xdr:sp macro="" textlink="">
      <xdr:nvSpPr>
        <xdr:cNvPr id="600" name="楕円 599"/>
        <xdr:cNvSpPr/>
      </xdr:nvSpPr>
      <xdr:spPr>
        <a:xfrm>
          <a:off x="16268700" y="98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6811</xdr:rowOff>
    </xdr:from>
    <xdr:ext cx="534377" cy="259045"/>
    <xdr:sp macro="" textlink="">
      <xdr:nvSpPr>
        <xdr:cNvPr id="601" name="教育費該当値テキスト"/>
        <xdr:cNvSpPr txBox="1"/>
      </xdr:nvSpPr>
      <xdr:spPr>
        <a:xfrm>
          <a:off x="16370300" y="97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130963</xdr:rowOff>
    </xdr:from>
    <xdr:to>
      <xdr:col>81</xdr:col>
      <xdr:colOff>101600</xdr:colOff>
      <xdr:row>58</xdr:row>
      <xdr:rowOff>61113</xdr:rowOff>
    </xdr:to>
    <xdr:sp macro="" textlink="">
      <xdr:nvSpPr>
        <xdr:cNvPr id="602" name="楕円 601"/>
        <xdr:cNvSpPr/>
      </xdr:nvSpPr>
      <xdr:spPr>
        <a:xfrm>
          <a:off x="15430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52240</xdr:rowOff>
    </xdr:from>
    <xdr:ext cx="534377" cy="259045"/>
    <xdr:sp macro="" textlink="">
      <xdr:nvSpPr>
        <xdr:cNvPr id="603" name="テキスト ボックス 602"/>
        <xdr:cNvSpPr txBox="1"/>
      </xdr:nvSpPr>
      <xdr:spPr>
        <a:xfrm>
          <a:off x="15214111" y="99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25171</xdr:rowOff>
    </xdr:from>
    <xdr:to>
      <xdr:col>76</xdr:col>
      <xdr:colOff>165100</xdr:colOff>
      <xdr:row>57</xdr:row>
      <xdr:rowOff>126771</xdr:rowOff>
    </xdr:to>
    <xdr:sp macro="" textlink="">
      <xdr:nvSpPr>
        <xdr:cNvPr id="604" name="楕円 603"/>
        <xdr:cNvSpPr/>
      </xdr:nvSpPr>
      <xdr:spPr>
        <a:xfrm>
          <a:off x="14541500" y="97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117898</xdr:rowOff>
    </xdr:from>
    <xdr:ext cx="534377" cy="259045"/>
    <xdr:sp macro="" textlink="">
      <xdr:nvSpPr>
        <xdr:cNvPr id="605" name="テキスト ボックス 604"/>
        <xdr:cNvSpPr txBox="1"/>
      </xdr:nvSpPr>
      <xdr:spPr>
        <a:xfrm>
          <a:off x="14325111" y="98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123279</xdr:rowOff>
    </xdr:from>
    <xdr:to>
      <xdr:col>72</xdr:col>
      <xdr:colOff>38100</xdr:colOff>
      <xdr:row>58</xdr:row>
      <xdr:rowOff>53429</xdr:rowOff>
    </xdr:to>
    <xdr:sp macro="" textlink="">
      <xdr:nvSpPr>
        <xdr:cNvPr id="606" name="楕円 605"/>
        <xdr:cNvSpPr/>
      </xdr:nvSpPr>
      <xdr:spPr>
        <a:xfrm>
          <a:off x="13652500" y="98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44556</xdr:rowOff>
    </xdr:from>
    <xdr:ext cx="534377" cy="259045"/>
    <xdr:sp macro="" textlink="">
      <xdr:nvSpPr>
        <xdr:cNvPr id="607" name="テキスト ボックス 606"/>
        <xdr:cNvSpPr txBox="1"/>
      </xdr:nvSpPr>
      <xdr:spPr>
        <a:xfrm>
          <a:off x="13436111" y="99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33604</xdr:rowOff>
    </xdr:from>
    <xdr:to>
      <xdr:col>67</xdr:col>
      <xdr:colOff>101600</xdr:colOff>
      <xdr:row>58</xdr:row>
      <xdr:rowOff>135204</xdr:rowOff>
    </xdr:to>
    <xdr:sp macro="" textlink="">
      <xdr:nvSpPr>
        <xdr:cNvPr id="608" name="楕円 607"/>
        <xdr:cNvSpPr/>
      </xdr:nvSpPr>
      <xdr:spPr>
        <a:xfrm>
          <a:off x="12763500" y="99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126331</xdr:rowOff>
    </xdr:from>
    <xdr:ext cx="534377" cy="259045"/>
    <xdr:sp macro="" textlink="">
      <xdr:nvSpPr>
        <xdr:cNvPr id="609" name="テキスト ボックス 608"/>
        <xdr:cNvSpPr txBox="1"/>
      </xdr:nvSpPr>
      <xdr:spPr>
        <a:xfrm>
          <a:off x="12547111" y="100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116520</xdr:rowOff>
    </xdr:from>
    <xdr:to>
      <xdr:col>85</xdr:col>
      <xdr:colOff>127000</xdr:colOff>
      <xdr:row>78</xdr:row>
      <xdr:rowOff>137322</xdr:rowOff>
    </xdr:to>
    <xdr:cxnSp macro="">
      <xdr:nvCxnSpPr>
        <xdr:cNvPr id="636" name="直線コネクタ 635"/>
        <xdr:cNvCxnSpPr/>
      </xdr:nvCxnSpPr>
      <xdr:spPr>
        <a:xfrm>
          <a:off x="15481300" y="13489620"/>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106415</xdr:rowOff>
    </xdr:from>
    <xdr:to>
      <xdr:col>81</xdr:col>
      <xdr:colOff>50800</xdr:colOff>
      <xdr:row>78</xdr:row>
      <xdr:rowOff>116520</xdr:rowOff>
    </xdr:to>
    <xdr:cxnSp macro="">
      <xdr:nvCxnSpPr>
        <xdr:cNvPr id="639" name="直線コネクタ 638"/>
        <xdr:cNvCxnSpPr/>
      </xdr:nvCxnSpPr>
      <xdr:spPr>
        <a:xfrm>
          <a:off x="14592300" y="13479515"/>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147929</xdr:rowOff>
    </xdr:from>
    <xdr:to>
      <xdr:col>76</xdr:col>
      <xdr:colOff>114300</xdr:colOff>
      <xdr:row>78</xdr:row>
      <xdr:rowOff>106415</xdr:rowOff>
    </xdr:to>
    <xdr:cxnSp macro="">
      <xdr:nvCxnSpPr>
        <xdr:cNvPr id="642" name="直線コネクタ 641"/>
        <xdr:cNvCxnSpPr/>
      </xdr:nvCxnSpPr>
      <xdr:spPr>
        <a:xfrm>
          <a:off x="13703300" y="13349579"/>
          <a:ext cx="889000" cy="1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18405</xdr:rowOff>
    </xdr:from>
    <xdr:to>
      <xdr:col>71</xdr:col>
      <xdr:colOff>177800</xdr:colOff>
      <xdr:row>77</xdr:row>
      <xdr:rowOff>147929</xdr:rowOff>
    </xdr:to>
    <xdr:cxnSp macro="">
      <xdr:nvCxnSpPr>
        <xdr:cNvPr id="645" name="直線コネクタ 644"/>
        <xdr:cNvCxnSpPr/>
      </xdr:nvCxnSpPr>
      <xdr:spPr>
        <a:xfrm>
          <a:off x="12814300" y="13048605"/>
          <a:ext cx="889000" cy="30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86522</xdr:rowOff>
    </xdr:from>
    <xdr:to>
      <xdr:col>85</xdr:col>
      <xdr:colOff>177800</xdr:colOff>
      <xdr:row>79</xdr:row>
      <xdr:rowOff>16672</xdr:rowOff>
    </xdr:to>
    <xdr:sp macro="" textlink="">
      <xdr:nvSpPr>
        <xdr:cNvPr id="655" name="楕円 654"/>
        <xdr:cNvSpPr/>
      </xdr:nvSpPr>
      <xdr:spPr>
        <a:xfrm>
          <a:off x="16268700" y="13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1449</xdr:rowOff>
    </xdr:from>
    <xdr:ext cx="313932" cy="259045"/>
    <xdr:sp macro="" textlink="">
      <xdr:nvSpPr>
        <xdr:cNvPr id="656" name="災害復旧費該当値テキスト"/>
        <xdr:cNvSpPr txBox="1"/>
      </xdr:nvSpPr>
      <xdr:spPr>
        <a:xfrm>
          <a:off x="16370300" y="133745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65720</xdr:rowOff>
    </xdr:from>
    <xdr:to>
      <xdr:col>81</xdr:col>
      <xdr:colOff>101600</xdr:colOff>
      <xdr:row>78</xdr:row>
      <xdr:rowOff>167320</xdr:rowOff>
    </xdr:to>
    <xdr:sp macro="" textlink="">
      <xdr:nvSpPr>
        <xdr:cNvPr id="657" name="楕円 656"/>
        <xdr:cNvSpPr/>
      </xdr:nvSpPr>
      <xdr:spPr>
        <a:xfrm>
          <a:off x="15430500" y="134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158447</xdr:rowOff>
    </xdr:from>
    <xdr:ext cx="378565" cy="259045"/>
    <xdr:sp macro="" textlink="">
      <xdr:nvSpPr>
        <xdr:cNvPr id="658" name="テキスト ボックス 657"/>
        <xdr:cNvSpPr txBox="1"/>
      </xdr:nvSpPr>
      <xdr:spPr>
        <a:xfrm>
          <a:off x="15292017" y="13531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55615</xdr:rowOff>
    </xdr:from>
    <xdr:to>
      <xdr:col>76</xdr:col>
      <xdr:colOff>165100</xdr:colOff>
      <xdr:row>78</xdr:row>
      <xdr:rowOff>157215</xdr:rowOff>
    </xdr:to>
    <xdr:sp macro="" textlink="">
      <xdr:nvSpPr>
        <xdr:cNvPr id="659" name="楕円 658"/>
        <xdr:cNvSpPr/>
      </xdr:nvSpPr>
      <xdr:spPr>
        <a:xfrm>
          <a:off x="14541500" y="13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148342</xdr:rowOff>
    </xdr:from>
    <xdr:ext cx="378565" cy="259045"/>
    <xdr:sp macro="" textlink="">
      <xdr:nvSpPr>
        <xdr:cNvPr id="660" name="テキスト ボックス 659"/>
        <xdr:cNvSpPr txBox="1"/>
      </xdr:nvSpPr>
      <xdr:spPr>
        <a:xfrm>
          <a:off x="14403017" y="13521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97129</xdr:rowOff>
    </xdr:from>
    <xdr:to>
      <xdr:col>72</xdr:col>
      <xdr:colOff>38100</xdr:colOff>
      <xdr:row>78</xdr:row>
      <xdr:rowOff>27279</xdr:rowOff>
    </xdr:to>
    <xdr:sp macro="" textlink="">
      <xdr:nvSpPr>
        <xdr:cNvPr id="661" name="楕円 660"/>
        <xdr:cNvSpPr/>
      </xdr:nvSpPr>
      <xdr:spPr>
        <a:xfrm>
          <a:off x="136525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18406</xdr:rowOff>
    </xdr:from>
    <xdr:ext cx="469744" cy="259045"/>
    <xdr:sp macro="" textlink="">
      <xdr:nvSpPr>
        <xdr:cNvPr id="662" name="テキスト ボックス 661"/>
        <xdr:cNvSpPr txBox="1"/>
      </xdr:nvSpPr>
      <xdr:spPr>
        <a:xfrm>
          <a:off x="13468428" y="133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139055</xdr:rowOff>
    </xdr:from>
    <xdr:to>
      <xdr:col>67</xdr:col>
      <xdr:colOff>101600</xdr:colOff>
      <xdr:row>76</xdr:row>
      <xdr:rowOff>69205</xdr:rowOff>
    </xdr:to>
    <xdr:sp macro="" textlink="">
      <xdr:nvSpPr>
        <xdr:cNvPr id="663" name="楕円 662"/>
        <xdr:cNvSpPr/>
      </xdr:nvSpPr>
      <xdr:spPr>
        <a:xfrm>
          <a:off x="12763500" y="1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85732</xdr:rowOff>
    </xdr:from>
    <xdr:ext cx="534377" cy="259045"/>
    <xdr:sp macro="" textlink="">
      <xdr:nvSpPr>
        <xdr:cNvPr id="664" name="テキスト ボックス 663"/>
        <xdr:cNvSpPr txBox="1"/>
      </xdr:nvSpPr>
      <xdr:spPr>
        <a:xfrm>
          <a:off x="12547111" y="127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159652</xdr:rowOff>
    </xdr:from>
    <xdr:to>
      <xdr:col>85</xdr:col>
      <xdr:colOff>127000</xdr:colOff>
      <xdr:row>96</xdr:row>
      <xdr:rowOff>17399</xdr:rowOff>
    </xdr:to>
    <xdr:cxnSp macro="">
      <xdr:nvCxnSpPr>
        <xdr:cNvPr id="693" name="直線コネクタ 692"/>
        <xdr:cNvCxnSpPr/>
      </xdr:nvCxnSpPr>
      <xdr:spPr>
        <a:xfrm flipV="1">
          <a:off x="15481300" y="16447402"/>
          <a:ext cx="8382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17399</xdr:rowOff>
    </xdr:from>
    <xdr:to>
      <xdr:col>81</xdr:col>
      <xdr:colOff>50800</xdr:colOff>
      <xdr:row>96</xdr:row>
      <xdr:rowOff>24181</xdr:rowOff>
    </xdr:to>
    <xdr:cxnSp macro="">
      <xdr:nvCxnSpPr>
        <xdr:cNvPr id="696" name="直線コネクタ 695"/>
        <xdr:cNvCxnSpPr/>
      </xdr:nvCxnSpPr>
      <xdr:spPr>
        <a:xfrm flipV="1">
          <a:off x="14592300" y="164765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24181</xdr:rowOff>
    </xdr:from>
    <xdr:to>
      <xdr:col>76</xdr:col>
      <xdr:colOff>114300</xdr:colOff>
      <xdr:row>96</xdr:row>
      <xdr:rowOff>48628</xdr:rowOff>
    </xdr:to>
    <xdr:cxnSp macro="">
      <xdr:nvCxnSpPr>
        <xdr:cNvPr id="699" name="直線コネクタ 698"/>
        <xdr:cNvCxnSpPr/>
      </xdr:nvCxnSpPr>
      <xdr:spPr>
        <a:xfrm flipV="1">
          <a:off x="13703300" y="16483381"/>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31001</xdr:rowOff>
    </xdr:from>
    <xdr:to>
      <xdr:col>71</xdr:col>
      <xdr:colOff>177800</xdr:colOff>
      <xdr:row>96</xdr:row>
      <xdr:rowOff>48628</xdr:rowOff>
    </xdr:to>
    <xdr:cxnSp macro="">
      <xdr:nvCxnSpPr>
        <xdr:cNvPr id="702" name="直線コネクタ 701"/>
        <xdr:cNvCxnSpPr/>
      </xdr:nvCxnSpPr>
      <xdr:spPr>
        <a:xfrm>
          <a:off x="12814300" y="16490201"/>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108852</xdr:rowOff>
    </xdr:from>
    <xdr:to>
      <xdr:col>85</xdr:col>
      <xdr:colOff>177800</xdr:colOff>
      <xdr:row>96</xdr:row>
      <xdr:rowOff>39002</xdr:rowOff>
    </xdr:to>
    <xdr:sp macro="" textlink="">
      <xdr:nvSpPr>
        <xdr:cNvPr id="712" name="楕円 711"/>
        <xdr:cNvSpPr/>
      </xdr:nvSpPr>
      <xdr:spPr>
        <a:xfrm>
          <a:off x="16268700" y="163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87279</xdr:rowOff>
    </xdr:from>
    <xdr:ext cx="534377" cy="259045"/>
    <xdr:sp macro="" textlink="">
      <xdr:nvSpPr>
        <xdr:cNvPr id="713" name="公債費該当値テキスト"/>
        <xdr:cNvSpPr txBox="1"/>
      </xdr:nvSpPr>
      <xdr:spPr>
        <a:xfrm>
          <a:off x="16370300" y="163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138049</xdr:rowOff>
    </xdr:from>
    <xdr:to>
      <xdr:col>81</xdr:col>
      <xdr:colOff>101600</xdr:colOff>
      <xdr:row>96</xdr:row>
      <xdr:rowOff>68199</xdr:rowOff>
    </xdr:to>
    <xdr:sp macro="" textlink="">
      <xdr:nvSpPr>
        <xdr:cNvPr id="714" name="楕円 713"/>
        <xdr:cNvSpPr/>
      </xdr:nvSpPr>
      <xdr:spPr>
        <a:xfrm>
          <a:off x="154305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59326</xdr:rowOff>
    </xdr:from>
    <xdr:ext cx="534377" cy="259045"/>
    <xdr:sp macro="" textlink="">
      <xdr:nvSpPr>
        <xdr:cNvPr id="715" name="テキスト ボックス 714"/>
        <xdr:cNvSpPr txBox="1"/>
      </xdr:nvSpPr>
      <xdr:spPr>
        <a:xfrm>
          <a:off x="15214111" y="165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144831</xdr:rowOff>
    </xdr:from>
    <xdr:to>
      <xdr:col>76</xdr:col>
      <xdr:colOff>165100</xdr:colOff>
      <xdr:row>96</xdr:row>
      <xdr:rowOff>74981</xdr:rowOff>
    </xdr:to>
    <xdr:sp macro="" textlink="">
      <xdr:nvSpPr>
        <xdr:cNvPr id="716" name="楕円 715"/>
        <xdr:cNvSpPr/>
      </xdr:nvSpPr>
      <xdr:spPr>
        <a:xfrm>
          <a:off x="14541500" y="164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66108</xdr:rowOff>
    </xdr:from>
    <xdr:ext cx="534377" cy="259045"/>
    <xdr:sp macro="" textlink="">
      <xdr:nvSpPr>
        <xdr:cNvPr id="717" name="テキスト ボックス 716"/>
        <xdr:cNvSpPr txBox="1"/>
      </xdr:nvSpPr>
      <xdr:spPr>
        <a:xfrm>
          <a:off x="14325111" y="165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169278</xdr:rowOff>
    </xdr:from>
    <xdr:to>
      <xdr:col>72</xdr:col>
      <xdr:colOff>38100</xdr:colOff>
      <xdr:row>96</xdr:row>
      <xdr:rowOff>99428</xdr:rowOff>
    </xdr:to>
    <xdr:sp macro="" textlink="">
      <xdr:nvSpPr>
        <xdr:cNvPr id="718" name="楕円 717"/>
        <xdr:cNvSpPr/>
      </xdr:nvSpPr>
      <xdr:spPr>
        <a:xfrm>
          <a:off x="13652500" y="16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90555</xdr:rowOff>
    </xdr:from>
    <xdr:ext cx="534377" cy="259045"/>
    <xdr:sp macro="" textlink="">
      <xdr:nvSpPr>
        <xdr:cNvPr id="719" name="テキスト ボックス 718"/>
        <xdr:cNvSpPr txBox="1"/>
      </xdr:nvSpPr>
      <xdr:spPr>
        <a:xfrm>
          <a:off x="13436111" y="165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151651</xdr:rowOff>
    </xdr:from>
    <xdr:to>
      <xdr:col>67</xdr:col>
      <xdr:colOff>101600</xdr:colOff>
      <xdr:row>96</xdr:row>
      <xdr:rowOff>81801</xdr:rowOff>
    </xdr:to>
    <xdr:sp macro="" textlink="">
      <xdr:nvSpPr>
        <xdr:cNvPr id="720" name="楕円 719"/>
        <xdr:cNvSpPr/>
      </xdr:nvSpPr>
      <xdr:spPr>
        <a:xfrm>
          <a:off x="12763500" y="16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72928</xdr:rowOff>
    </xdr:from>
    <xdr:ext cx="534377" cy="259045"/>
    <xdr:sp macro="" textlink="">
      <xdr:nvSpPr>
        <xdr:cNvPr id="721" name="テキスト ボックス 720"/>
        <xdr:cNvSpPr txBox="1"/>
      </xdr:nvSpPr>
      <xdr:spPr>
        <a:xfrm>
          <a:off x="12547111" y="165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149,772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円となり、前年度に比べ減少している。これは、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給付事業等の減少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西部衛生施設組合負担金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54,265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ふるさとかもがたプラザ</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化事業の皆増、文化振興基金積立金の皆増によるもの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新型コロナウイルス感染症関連事業等の臨時財政需要があったため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、実質単年度収支は赤字となっているが、財政調整基金の取崩しにより、実質収支は黒字となっている。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今後も事業の取捨選択を徹底していくことで、経費の削減を図り、健全な行財政運営に努めていく。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すべての会計が黒字となっており健全な数値を維持している。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16365123</v>
      </c>
      <c r="BO4" s="371"/>
      <c r="BP4" s="371"/>
      <c r="BQ4" s="371"/>
      <c r="BR4" s="371"/>
      <c r="BS4" s="371"/>
      <c r="BT4" s="371"/>
      <c r="BU4" s="372"/>
      <c r="BV4" s="370">
        <v>17090799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14.6</v>
      </c>
      <c r="CU4" s="377"/>
      <c r="CV4" s="377"/>
      <c r="CW4" s="377"/>
      <c r="CX4" s="377"/>
      <c r="CY4" s="377"/>
      <c r="CZ4" s="377"/>
      <c r="DA4" s="378"/>
      <c r="DB4" s="376">
        <v>12.9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14897142</v>
      </c>
      <c r="BO5" s="408"/>
      <c r="BP5" s="408"/>
      <c r="BQ5" s="408"/>
      <c r="BR5" s="408"/>
      <c r="BS5" s="408"/>
      <c r="BT5" s="408"/>
      <c r="BU5" s="409"/>
      <c r="BV5" s="407">
        <v>15748389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89.9</v>
      </c>
      <c r="CU5" s="405"/>
      <c r="CV5" s="405"/>
      <c r="CW5" s="405"/>
      <c r="CX5" s="405"/>
      <c r="CY5" s="405"/>
      <c r="CZ5" s="405"/>
      <c r="DA5" s="406"/>
      <c r="DB5" s="404">
        <v>87.1</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1467981</v>
      </c>
      <c r="BO6" s="408"/>
      <c r="BP6" s="408"/>
      <c r="BQ6" s="408"/>
      <c r="BR6" s="408"/>
      <c r="BS6" s="408"/>
      <c r="BT6" s="408"/>
      <c r="BU6" s="409"/>
      <c r="BV6" s="407">
        <v>1342410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91.1</v>
      </c>
      <c r="CU6" s="445"/>
      <c r="CV6" s="445"/>
      <c r="CW6" s="445"/>
      <c r="CX6" s="445"/>
      <c r="CY6" s="445"/>
      <c r="CZ6" s="445"/>
      <c r="DA6" s="446"/>
      <c r="DB6" s="444">
        <v>91.5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61105</v>
      </c>
      <c r="BO7" s="408"/>
      <c r="BP7" s="408"/>
      <c r="BQ7" s="408"/>
      <c r="BR7" s="408"/>
      <c r="BS7" s="408"/>
      <c r="BT7" s="408"/>
      <c r="BU7" s="409"/>
      <c r="BV7" s="407">
        <v>76254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9627868</v>
      </c>
      <c r="CU7" s="408"/>
      <c r="CV7" s="408"/>
      <c r="CW7" s="408"/>
      <c r="CX7" s="408"/>
      <c r="CY7" s="408"/>
      <c r="CZ7" s="408"/>
      <c r="DA7" s="409"/>
      <c r="DB7" s="407">
        <v>9839003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1406876</v>
      </c>
      <c r="BO8" s="408"/>
      <c r="BP8" s="408"/>
      <c r="BQ8" s="408"/>
      <c r="BR8" s="408"/>
      <c r="BS8" s="408"/>
      <c r="BT8" s="408"/>
      <c r="BU8" s="409"/>
      <c r="BV8" s="407">
        <v>1266156</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0.44</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32772</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140720</v>
      </c>
      <c r="BO9" s="408"/>
      <c r="BP9" s="408"/>
      <c r="BQ9" s="408"/>
      <c r="BR9" s="408"/>
      <c r="BS9" s="408"/>
      <c r="BT9" s="408"/>
      <c r="BU9" s="409"/>
      <c r="BV9" s="407">
        <v>168364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11.3</v>
      </c>
      <c r="CU9" s="405"/>
      <c r="CV9" s="405"/>
      <c r="CW9" s="405"/>
      <c r="CX9" s="405"/>
      <c r="CY9" s="405"/>
      <c r="CZ9" s="405"/>
      <c r="DA9" s="406"/>
      <c r="DB9" s="404">
        <v>11.1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34235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17676</v>
      </c>
      <c r="BO10" s="408"/>
      <c r="BP10" s="408"/>
      <c r="BQ10" s="408"/>
      <c r="BR10" s="408"/>
      <c r="BS10" s="408"/>
      <c r="BT10" s="408"/>
      <c r="BU10" s="409"/>
      <c r="BV10" s="407">
        <v>18213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33382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116</v>
      </c>
      <c r="AV12" s="440"/>
      <c r="AW12" s="440"/>
      <c r="AX12" s="440"/>
      <c r="AY12" s="441" t="s">
        <v>135</v>
      </c>
      <c r="AZ12" s="442"/>
      <c r="BA12" s="442"/>
      <c r="BB12" s="442"/>
      <c r="BC12" s="442"/>
      <c r="BD12" s="442"/>
      <c r="BE12" s="442"/>
      <c r="BF12" s="442"/>
      <c r="BG12" s="442"/>
      <c r="BH12" s="442"/>
      <c r="BI12" s="442"/>
      <c r="BJ12" s="442"/>
      <c r="BK12" s="442"/>
      <c r="BL12" s="442"/>
      <c r="BM12" s="443"/>
      <c r="BN12" s="407">
        <v>708024</v>
      </c>
      <c r="BO12" s="408"/>
      <c r="BP12" s="408"/>
      <c r="BQ12" s="408"/>
      <c r="BR12" s="408"/>
      <c r="BS12" s="408"/>
      <c r="BT12" s="408"/>
      <c r="BU12" s="409"/>
      <c r="BV12" s="407">
        <v>672580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33052</v>
      </c>
      <c r="S13" s="492"/>
      <c r="T13" s="492"/>
      <c r="U13" s="492"/>
      <c r="V13" s="493"/>
      <c r="W13" s="423" t="s">
        <v>140</v>
      </c>
      <c r="X13" s="424"/>
      <c r="Y13" s="424"/>
      <c r="Z13" s="424"/>
      <c r="AA13" s="424"/>
      <c r="AB13" s="414"/>
      <c r="AC13" s="458">
        <v>589</v>
      </c>
      <c r="AD13" s="459"/>
      <c r="AE13" s="459"/>
      <c r="AF13" s="459"/>
      <c r="AG13" s="501"/>
      <c r="AH13" s="458">
        <v>652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-549628</v>
      </c>
      <c r="BO13" s="408"/>
      <c r="BP13" s="408"/>
      <c r="BQ13" s="408"/>
      <c r="BR13" s="408"/>
      <c r="BS13" s="408"/>
      <c r="BT13" s="408"/>
      <c r="BU13" s="409"/>
      <c r="BV13" s="407">
        <v>-486003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7.4</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33607</v>
      </c>
      <c r="S14" s="492"/>
      <c r="T14" s="492"/>
      <c r="U14" s="492"/>
      <c r="V14" s="493"/>
      <c r="W14" s="397"/>
      <c r="X14" s="398"/>
      <c r="Y14" s="398"/>
      <c r="Z14" s="398"/>
      <c r="AA14" s="398"/>
      <c r="AB14" s="387"/>
      <c r="AC14" s="494">
        <v>4.0999999999999996</v>
      </c>
      <c r="AD14" s="495"/>
      <c r="AE14" s="495"/>
      <c r="AF14" s="495"/>
      <c r="AG14" s="496"/>
      <c r="AH14" s="494">
        <v>4.4000000000000004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33325</v>
      </c>
      <c r="S15" s="492"/>
      <c r="T15" s="492"/>
      <c r="U15" s="492"/>
      <c r="V15" s="493"/>
      <c r="W15" s="423" t="s">
        <v>149</v>
      </c>
      <c r="X15" s="424"/>
      <c r="Y15" s="424"/>
      <c r="Z15" s="424"/>
      <c r="AA15" s="424"/>
      <c r="AB15" s="414"/>
      <c r="AC15" s="458">
        <v>4623</v>
      </c>
      <c r="AD15" s="459"/>
      <c r="AE15" s="459"/>
      <c r="AF15" s="459"/>
      <c r="AG15" s="501"/>
      <c r="AH15" s="458">
        <v>4782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3643784</v>
      </c>
      <c r="BO15" s="371"/>
      <c r="BP15" s="371"/>
      <c r="BQ15" s="371"/>
      <c r="BR15" s="371"/>
      <c r="BS15" s="371"/>
      <c r="BT15" s="371"/>
      <c r="BU15" s="372"/>
      <c r="BV15" s="370">
        <v>3524855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32.5</v>
      </c>
      <c r="AD16" s="495"/>
      <c r="AE16" s="495"/>
      <c r="AF16" s="495"/>
      <c r="AG16" s="496"/>
      <c r="AH16" s="494">
        <v>32.5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8580245</v>
      </c>
      <c r="BO16" s="408"/>
      <c r="BP16" s="408"/>
      <c r="BQ16" s="408"/>
      <c r="BR16" s="408"/>
      <c r="BS16" s="408"/>
      <c r="BT16" s="408"/>
      <c r="BU16" s="409"/>
      <c r="BV16" s="407">
        <v>8469912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9031</v>
      </c>
      <c r="AD17" s="459"/>
      <c r="AE17" s="459"/>
      <c r="AF17" s="459"/>
      <c r="AG17" s="501"/>
      <c r="AH17" s="458">
        <v>9286</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4560924</v>
      </c>
      <c r="BO17" s="408"/>
      <c r="BP17" s="408"/>
      <c r="BQ17" s="408"/>
      <c r="BR17" s="408"/>
      <c r="BS17" s="408"/>
      <c r="BT17" s="408"/>
      <c r="BU17" s="409"/>
      <c r="BV17" s="407">
        <v>4411528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66.459999999999994</v>
      </c>
      <c r="M18" s="531"/>
      <c r="N18" s="531"/>
      <c r="O18" s="531"/>
      <c r="P18" s="531"/>
      <c r="Q18" s="531"/>
      <c r="R18" s="532"/>
      <c r="S18" s="532"/>
      <c r="T18" s="532"/>
      <c r="U18" s="532"/>
      <c r="V18" s="533"/>
      <c r="W18" s="425"/>
      <c r="X18" s="426"/>
      <c r="Y18" s="426"/>
      <c r="Z18" s="426"/>
      <c r="AA18" s="426"/>
      <c r="AB18" s="417"/>
      <c r="AC18" s="534">
        <v>63.4</v>
      </c>
      <c r="AD18" s="535"/>
      <c r="AE18" s="535"/>
      <c r="AF18" s="535"/>
      <c r="AG18" s="536"/>
      <c r="AH18" s="534">
        <v>63.1</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8773462</v>
      </c>
      <c r="BO18" s="408"/>
      <c r="BP18" s="408"/>
      <c r="BQ18" s="408"/>
      <c r="BR18" s="408"/>
      <c r="BS18" s="408"/>
      <c r="BT18" s="408"/>
      <c r="BU18" s="409"/>
      <c r="BV18" s="407">
        <v>8816092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493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12385939</v>
      </c>
      <c r="BO19" s="408"/>
      <c r="BP19" s="408"/>
      <c r="BQ19" s="408"/>
      <c r="BR19" s="408"/>
      <c r="BS19" s="408"/>
      <c r="BT19" s="408"/>
      <c r="BU19" s="409"/>
      <c r="BV19" s="407">
        <v>12394949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12615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12100521</v>
      </c>
      <c r="BO22" s="371"/>
      <c r="BP22" s="371"/>
      <c r="BQ22" s="371"/>
      <c r="BR22" s="371"/>
      <c r="BS22" s="371"/>
      <c r="BT22" s="371"/>
      <c r="BU22" s="372"/>
      <c r="BV22" s="370">
        <v>12834769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10410279</v>
      </c>
      <c r="BO23" s="408"/>
      <c r="BP23" s="408"/>
      <c r="BQ23" s="408"/>
      <c r="BR23" s="408"/>
      <c r="BS23" s="408"/>
      <c r="BT23" s="408"/>
      <c r="BU23" s="409"/>
      <c r="BV23" s="407">
        <v>11136878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8800</v>
      </c>
      <c r="R24" s="459"/>
      <c r="S24" s="459"/>
      <c r="T24" s="459"/>
      <c r="U24" s="459"/>
      <c r="V24" s="501"/>
      <c r="W24" s="553"/>
      <c r="X24" s="554"/>
      <c r="Y24" s="555"/>
      <c r="Z24" s="457" t="s">
        <v>174</v>
      </c>
      <c r="AA24" s="437"/>
      <c r="AB24" s="437"/>
      <c r="AC24" s="437"/>
      <c r="AD24" s="437"/>
      <c r="AE24" s="437"/>
      <c r="AF24" s="437"/>
      <c r="AG24" s="438"/>
      <c r="AH24" s="458">
        <v>214</v>
      </c>
      <c r="AI24" s="459"/>
      <c r="AJ24" s="459"/>
      <c r="AK24" s="459"/>
      <c r="AL24" s="501"/>
      <c r="AM24" s="458">
        <v>668536</v>
      </c>
      <c r="AN24" s="459"/>
      <c r="AO24" s="459"/>
      <c r="AP24" s="459"/>
      <c r="AQ24" s="459"/>
      <c r="AR24" s="501"/>
      <c r="AS24" s="458">
        <v>3124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5950854</v>
      </c>
      <c r="BO24" s="408"/>
      <c r="BP24" s="408"/>
      <c r="BQ24" s="408"/>
      <c r="BR24" s="408"/>
      <c r="BS24" s="408"/>
      <c r="BT24" s="408"/>
      <c r="BU24" s="409"/>
      <c r="BV24" s="407">
        <v>6196975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2</v>
      </c>
      <c r="M25" s="459"/>
      <c r="N25" s="459"/>
      <c r="O25" s="459"/>
      <c r="P25" s="501"/>
      <c r="Q25" s="458">
        <v>7200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147</v>
      </c>
      <c r="AN25" s="459"/>
      <c r="AO25" s="459"/>
      <c r="AP25" s="459"/>
      <c r="AQ25" s="459"/>
      <c r="AR25" s="501"/>
      <c r="AS25" s="458" t="s">
        <v>147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766916</v>
      </c>
      <c r="BO25" s="371"/>
      <c r="BP25" s="371"/>
      <c r="BQ25" s="371"/>
      <c r="BR25" s="371"/>
      <c r="BS25" s="371"/>
      <c r="BT25" s="371"/>
      <c r="BU25" s="372"/>
      <c r="BV25" s="370">
        <v>821554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6400</v>
      </c>
      <c r="R26" s="459"/>
      <c r="S26" s="459"/>
      <c r="T26" s="459"/>
      <c r="U26" s="459"/>
      <c r="V26" s="501"/>
      <c r="W26" s="553"/>
      <c r="X26" s="554"/>
      <c r="Y26" s="555"/>
      <c r="Z26" s="457" t="s">
        <v>181</v>
      </c>
      <c r="AA26" s="559"/>
      <c r="AB26" s="559"/>
      <c r="AC26" s="559"/>
      <c r="AD26" s="559"/>
      <c r="AE26" s="559"/>
      <c r="AF26" s="559"/>
      <c r="AG26" s="560"/>
      <c r="AH26" s="458">
        <v>4</v>
      </c>
      <c r="AI26" s="459"/>
      <c r="AJ26" s="459"/>
      <c r="AK26" s="459"/>
      <c r="AL26" s="501"/>
      <c r="AM26" s="458">
        <v>11088</v>
      </c>
      <c r="AN26" s="459"/>
      <c r="AO26" s="459"/>
      <c r="AP26" s="459"/>
      <c r="AQ26" s="459"/>
      <c r="AR26" s="501"/>
      <c r="AS26" s="458">
        <v>2772</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9112</v>
      </c>
      <c r="BO26" s="408"/>
      <c r="BP26" s="408"/>
      <c r="BQ26" s="408"/>
      <c r="BR26" s="408"/>
      <c r="BS26" s="408"/>
      <c r="BT26" s="408"/>
      <c r="BU26" s="409"/>
      <c r="BV26" s="407">
        <v>9248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4700</v>
      </c>
      <c r="R27" s="459"/>
      <c r="S27" s="459"/>
      <c r="T27" s="459"/>
      <c r="U27" s="459"/>
      <c r="V27" s="501"/>
      <c r="W27" s="553"/>
      <c r="X27" s="554"/>
      <c r="Y27" s="555"/>
      <c r="Z27" s="457" t="s">
        <v>184</v>
      </c>
      <c r="AA27" s="437"/>
      <c r="AB27" s="437"/>
      <c r="AC27" s="437"/>
      <c r="AD27" s="437"/>
      <c r="AE27" s="437"/>
      <c r="AF27" s="437"/>
      <c r="AG27" s="438"/>
      <c r="AH27" s="458">
        <v>29</v>
      </c>
      <c r="AI27" s="459"/>
      <c r="AJ27" s="459"/>
      <c r="AK27" s="459"/>
      <c r="AL27" s="501"/>
      <c r="AM27" s="458">
        <v>85871</v>
      </c>
      <c r="AN27" s="459"/>
      <c r="AO27" s="459"/>
      <c r="AP27" s="459"/>
      <c r="AQ27" s="459"/>
      <c r="AR27" s="501"/>
      <c r="AS27" s="458">
        <v>2961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473887</v>
      </c>
      <c r="BO27" s="527"/>
      <c r="BP27" s="527"/>
      <c r="BQ27" s="527"/>
      <c r="BR27" s="527"/>
      <c r="BS27" s="527"/>
      <c r="BT27" s="527"/>
      <c r="BU27" s="528"/>
      <c r="BV27" s="526">
        <v>473763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4300</v>
      </c>
      <c r="R28" s="459"/>
      <c r="S28" s="459"/>
      <c r="T28" s="459"/>
      <c r="U28" s="459"/>
      <c r="V28" s="501"/>
      <c r="W28" s="553"/>
      <c r="X28" s="554"/>
      <c r="Y28" s="555"/>
      <c r="Z28" s="457" t="s">
        <v>187</v>
      </c>
      <c r="AA28" s="437"/>
      <c r="AB28" s="437"/>
      <c r="AC28" s="437"/>
      <c r="AD28" s="437"/>
      <c r="AE28" s="437"/>
      <c r="AF28" s="437"/>
      <c r="AG28" s="438"/>
      <c r="AH28" s="458" t="s">
        <v>147</v>
      </c>
      <c r="AI28" s="459"/>
      <c r="AJ28" s="459"/>
      <c r="AK28" s="459"/>
      <c r="AL28" s="501"/>
      <c r="AM28" s="458" t="s">
        <v>178</v>
      </c>
      <c r="AN28" s="459"/>
      <c r="AO28" s="459"/>
      <c r="AP28" s="459"/>
      <c r="AQ28" s="459"/>
      <c r="AR28" s="501"/>
      <c r="AS28" s="458" t="s">
        <v>129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5857893</v>
      </c>
      <c r="BO28" s="371"/>
      <c r="BP28" s="371"/>
      <c r="BQ28" s="371"/>
      <c r="BR28" s="371"/>
      <c r="BS28" s="371"/>
      <c r="BT28" s="371"/>
      <c r="BU28" s="372"/>
      <c r="BV28" s="370">
        <v>5908241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14</v>
      </c>
      <c r="M29" s="459"/>
      <c r="N29" s="459"/>
      <c r="O29" s="459"/>
      <c r="P29" s="501"/>
      <c r="Q29" s="458">
        <v>4000</v>
      </c>
      <c r="R29" s="459"/>
      <c r="S29" s="459"/>
      <c r="T29" s="459"/>
      <c r="U29" s="459"/>
      <c r="V29" s="501"/>
      <c r="W29" s="556"/>
      <c r="X29" s="557"/>
      <c r="Y29" s="558"/>
      <c r="Z29" s="457" t="s">
        <v>190</v>
      </c>
      <c r="AA29" s="437"/>
      <c r="AB29" s="437"/>
      <c r="AC29" s="437"/>
      <c r="AD29" s="437"/>
      <c r="AE29" s="437"/>
      <c r="AF29" s="437"/>
      <c r="AG29" s="438"/>
      <c r="AH29" s="458">
        <v>243</v>
      </c>
      <c r="AI29" s="459"/>
      <c r="AJ29" s="459"/>
      <c r="AK29" s="459"/>
      <c r="AL29" s="501"/>
      <c r="AM29" s="458">
        <v>754407</v>
      </c>
      <c r="AN29" s="459"/>
      <c r="AO29" s="459"/>
      <c r="AP29" s="459"/>
      <c r="AQ29" s="459"/>
      <c r="AR29" s="501"/>
      <c r="AS29" s="458">
        <v>3105</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369325</v>
      </c>
      <c r="BO29" s="408"/>
      <c r="BP29" s="408"/>
      <c r="BQ29" s="408"/>
      <c r="BR29" s="408"/>
      <c r="BS29" s="408"/>
      <c r="BT29" s="408"/>
      <c r="BU29" s="409"/>
      <c r="BV29" s="407">
        <v>369322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4166751</v>
      </c>
      <c r="BO30" s="527"/>
      <c r="BP30" s="527"/>
      <c r="BQ30" s="527"/>
      <c r="BR30" s="527"/>
      <c r="BS30" s="527"/>
      <c r="BT30" s="527"/>
      <c r="BU30" s="528"/>
      <c r="BV30" s="526">
        <v>3813035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199</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浅口市国民健康保険特別会計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浅口市水道事業会計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浅口市工業団地開発事業特別会計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岡山県西南水道企業団</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浅口市土地開発公社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浅口市住宅新築資金等貸付事業特別会計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浅口市介護保険特別会計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浅口市下水道事業会計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岡山県市町村総合事務組合貸付金特別会計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浅口市畑地かんがい給水事業特別会計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浅口市後期高齢者医療特別会計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岡山県市町村総合事務組合一般会計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倉敷西部清掃施設組合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岡山県西部衛生施設組合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岡山県西部環境整備施設組合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岡山県市町村税整理組合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岡山県市町村総合事務組合拠出金特別会計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岡山県後期高齢者医療広域連合後期高齢者医療特別会計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備南競艇事業組合一般会計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h6kN/AKnnHJB8UOXd5fWmAzYqLk/NSarFtBoD21ZHswr0jPa8UBvgTYLCUB6lBFqMz424r36ch/uUf2ZFWZrA==" saltValue="MqU1V6rckb0lwuejGU3C6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576</v>
      </c>
      <c r="D34" s="1151"/>
      <c r="E34" s="1152"/>
      <c r="F34" s="32">
        <v>12.32</v>
      </c>
      <c r="G34" s="33">
        <v>11.88</v>
      </c>
      <c r="H34" s="33">
        <v>11.41</v>
      </c>
      <c r="I34" s="33">
        <v>12.83</v>
      </c>
      <c r="J34" s="34">
        <v>14.56</v>
      </c>
      <c r="K34" s="22"/>
      <c r="L34" s="22"/>
      <c r="M34" s="22"/>
      <c r="N34" s="22"/>
      <c r="O34" s="22"/>
      <c r="P34" s="22"/>
    </row>
    <row r="35" spans="1:16" ht="39" customHeight="1" x14ac:dyDescent="0.15">
      <c r="A35" s="22"/>
      <c r="B35" s="35"/>
      <c r="C35" s="1145" t="s">
        <v>577</v>
      </c>
      <c r="D35" s="1146"/>
      <c r="E35" s="1147"/>
      <c r="F35" s="36">
        <v>14.06</v>
      </c>
      <c r="G35" s="37">
        <v>14.92</v>
      </c>
      <c r="H35" s="37">
        <v>13.69</v>
      </c>
      <c r="I35" s="37">
        <v>13.53</v>
      </c>
      <c r="J35" s="38">
        <v>13.65</v>
      </c>
      <c r="K35" s="22"/>
      <c r="L35" s="22"/>
      <c r="M35" s="22"/>
      <c r="N35" s="22"/>
      <c r="O35" s="22"/>
      <c r="P35" s="22"/>
    </row>
    <row r="36" spans="1:16" ht="39" customHeight="1" x14ac:dyDescent="0.15">
      <c r="A36" s="22"/>
      <c r="B36" s="35"/>
      <c r="C36" s="1145" t="s">
        <v>578</v>
      </c>
      <c r="D36" s="1146"/>
      <c r="E36" s="1147"/>
      <c r="F36" s="36">
        <v>6.1</v>
      </c>
      <c r="G36" s="37">
        <v>5.36</v>
      </c>
      <c r="H36" s="37">
        <v>6.06</v>
      </c>
      <c r="I36" s="37">
        <v>6.17</v>
      </c>
      <c r="J36" s="38">
        <v>6.51</v>
      </c>
      <c r="K36" s="22"/>
      <c r="L36" s="22"/>
      <c r="M36" s="22"/>
      <c r="N36" s="22"/>
      <c r="O36" s="22"/>
      <c r="P36" s="22"/>
    </row>
    <row r="37" spans="1:16" ht="39" customHeight="1" x14ac:dyDescent="0.15">
      <c r="A37" s="22"/>
      <c r="B37" s="35"/>
      <c r="C37" s="1145" t="s">
        <v>579</v>
      </c>
      <c r="D37" s="1146"/>
      <c r="E37" s="1147"/>
      <c r="F37" s="36">
        <v>2.2000000000000002</v>
      </c>
      <c r="G37" s="37">
        <v>3.14</v>
      </c>
      <c r="H37" s="37">
        <v>2.74</v>
      </c>
      <c r="I37" s="37">
        <v>3.1</v>
      </c>
      <c r="J37" s="38">
        <v>3.43</v>
      </c>
      <c r="K37" s="22"/>
      <c r="L37" s="22"/>
      <c r="M37" s="22"/>
      <c r="N37" s="22"/>
      <c r="O37" s="22"/>
      <c r="P37" s="22"/>
    </row>
    <row r="38" spans="1:16" ht="39" customHeight="1" x14ac:dyDescent="0.15">
      <c r="A38" s="22"/>
      <c r="B38" s="35"/>
      <c r="C38" s="1145" t="s">
        <v>580</v>
      </c>
      <c r="D38" s="1146"/>
      <c r="E38" s="1147"/>
      <c r="F38" s="36" t="s">
        <v>524</v>
      </c>
      <c r="G38" s="37" t="s">
        <v>524</v>
      </c>
      <c r="H38" s="37">
        <v>0.8</v>
      </c>
      <c r="I38" s="37">
        <v>1.17</v>
      </c>
      <c r="J38" s="38">
        <v>1.75</v>
      </c>
      <c r="K38" s="22"/>
      <c r="L38" s="22"/>
      <c r="M38" s="22"/>
      <c r="N38" s="22"/>
      <c r="O38" s="22"/>
      <c r="P38" s="22"/>
    </row>
    <row r="39" spans="1:16" ht="39" customHeight="1" x14ac:dyDescent="0.15">
      <c r="A39" s="22"/>
      <c r="B39" s="35"/>
      <c r="C39" s="1145" t="s">
        <v>581</v>
      </c>
      <c r="D39" s="1146"/>
      <c r="E39" s="1147"/>
      <c r="F39" s="36">
        <v>0.04</v>
      </c>
      <c r="G39" s="37">
        <v>0</v>
      </c>
      <c r="H39" s="37">
        <v>0.02</v>
      </c>
      <c r="I39" s="37">
        <v>0</v>
      </c>
      <c r="J39" s="38">
        <v>0.04</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585</v>
      </c>
      <c r="D43" s="1149"/>
      <c r="E43" s="1150"/>
      <c r="F43" s="41">
        <v>0.27</v>
      </c>
      <c r="G43" s="42">
        <v>1.89</v>
      </c>
      <c r="H43" s="42">
        <v>0.02</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EyXwVLzgLY1MNEPSrBCMWYLCNTOpby88EKU5q6enrtZIc1iA/clL6gmY1uplrQjiq8h1Pr1ads1wjp/iSK7cw==" saltValue="N2wb/p04qRlM2P2oRDkt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J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1434</v>
      </c>
      <c r="L45" s="60">
        <v>1373</v>
      </c>
      <c r="M45" s="60">
        <v>1430</v>
      </c>
      <c r="N45" s="60">
        <v>1431</v>
      </c>
      <c r="O45" s="61">
        <v>1500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993</v>
      </c>
      <c r="L48" s="64">
        <v>1008</v>
      </c>
      <c r="M48" s="64">
        <v>721</v>
      </c>
      <c r="N48" s="64">
        <v>689</v>
      </c>
      <c r="O48" s="65">
        <v>655</v>
      </c>
      <c r="P48" s="48"/>
      <c r="Q48" s="48"/>
      <c r="R48" s="48"/>
      <c r="S48" s="48"/>
      <c r="T48" s="48"/>
      <c r="U48" s="48"/>
    </row>
    <row r="49" spans="1:21" ht="30.75" customHeight="1" x14ac:dyDescent="0.15">
      <c r="A49" s="48"/>
      <c r="B49" s="1155"/>
      <c r="C49" s="1156"/>
      <c r="D49" s="62"/>
      <c r="E49" s="1161" t="s">
        <v>16</v>
      </c>
      <c r="F49" s="1161"/>
      <c r="G49" s="1161"/>
      <c r="H49" s="1161"/>
      <c r="I49" s="1161"/>
      <c r="J49" s="1162"/>
      <c r="K49" s="63">
        <v>64</v>
      </c>
      <c r="L49" s="64">
        <v>78</v>
      </c>
      <c r="M49" s="64">
        <v>80</v>
      </c>
      <c r="N49" s="64">
        <v>77</v>
      </c>
      <c r="O49" s="65">
        <v>74</v>
      </c>
      <c r="P49" s="48"/>
      <c r="Q49" s="48"/>
      <c r="R49" s="48"/>
      <c r="S49" s="48"/>
      <c r="T49" s="48"/>
      <c r="U49" s="48"/>
    </row>
    <row r="50" spans="1:21" ht="30.75" customHeight="1" x14ac:dyDescent="0.15">
      <c r="A50" s="48"/>
      <c r="B50" s="1155"/>
      <c r="C50" s="1156"/>
      <c r="D50" s="62"/>
      <c r="E50" s="1161" t="s">
        <v>17</v>
      </c>
      <c r="F50" s="1161"/>
      <c r="G50" s="1161"/>
      <c r="H50" s="1161"/>
      <c r="I50" s="1161"/>
      <c r="J50" s="1162"/>
      <c r="K50" s="63">
        <v>53</v>
      </c>
      <c r="L50" s="64">
        <v>46</v>
      </c>
      <c r="M50" s="64">
        <v>39</v>
      </c>
      <c r="N50" s="64">
        <v>33</v>
      </c>
      <c r="O50" s="65">
        <v>28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1687</v>
      </c>
      <c r="L52" s="64">
        <v>1626</v>
      </c>
      <c r="M52" s="64">
        <v>1642</v>
      </c>
      <c r="N52" s="64">
        <v>1638</v>
      </c>
      <c r="O52" s="65">
        <v>1664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857</v>
      </c>
      <c r="L53" s="69">
        <v>879</v>
      </c>
      <c r="M53" s="69">
        <v>628</v>
      </c>
      <c r="N53" s="69">
        <v>592</v>
      </c>
      <c r="O53" s="70">
        <v>593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sHHNRYqeHkjUcth3Sm4AWcU2gHzJpuVh3gxAeljObWs730XA3hxO2ipkvyt9X3+y+BLeyWQBY1YOz9SYiiKw==" saltValue="/m0pbgLM+ojev5D9zmA7V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13315</v>
      </c>
      <c r="J41" s="356">
        <v>13056</v>
      </c>
      <c r="K41" s="356">
        <v>12927</v>
      </c>
      <c r="L41" s="356">
        <v>12835</v>
      </c>
      <c r="M41" s="357">
        <v>12101</v>
      </c>
    </row>
    <row r="42" spans="2:13" ht="27.75" customHeight="1" x14ac:dyDescent="0.15">
      <c r="B42" s="1186"/>
      <c r="C42" s="1187"/>
      <c r="D42" s="106"/>
      <c r="E42" s="1192" t="s">
        <v>34</v>
      </c>
      <c r="F42" s="1192"/>
      <c r="G42" s="1192"/>
      <c r="H42" s="1193"/>
      <c r="I42" s="358">
        <v>477</v>
      </c>
      <c r="J42" s="359">
        <v>401</v>
      </c>
      <c r="K42" s="359">
        <v>338</v>
      </c>
      <c r="L42" s="359">
        <v>318</v>
      </c>
      <c r="M42" s="360">
        <v>274</v>
      </c>
    </row>
    <row r="43" spans="2:13" ht="27.75" customHeight="1" x14ac:dyDescent="0.15">
      <c r="B43" s="1186"/>
      <c r="C43" s="1187"/>
      <c r="D43" s="106"/>
      <c r="E43" s="1192" t="s">
        <v>35</v>
      </c>
      <c r="F43" s="1192"/>
      <c r="G43" s="1192"/>
      <c r="H43" s="1193"/>
      <c r="I43" s="358">
        <v>11752</v>
      </c>
      <c r="J43" s="359">
        <v>11250</v>
      </c>
      <c r="K43" s="359">
        <v>9580</v>
      </c>
      <c r="L43" s="359">
        <v>7949</v>
      </c>
      <c r="M43" s="360">
        <v>9568</v>
      </c>
    </row>
    <row r="44" spans="2:13" ht="27.75" customHeight="1" x14ac:dyDescent="0.15">
      <c r="B44" s="1186"/>
      <c r="C44" s="1187"/>
      <c r="D44" s="106"/>
      <c r="E44" s="1192" t="s">
        <v>36</v>
      </c>
      <c r="F44" s="1192"/>
      <c r="G44" s="1192"/>
      <c r="H44" s="1193"/>
      <c r="I44" s="358">
        <v>391</v>
      </c>
      <c r="J44" s="359">
        <v>341</v>
      </c>
      <c r="K44" s="359">
        <v>313</v>
      </c>
      <c r="L44" s="359">
        <v>235</v>
      </c>
      <c r="M44" s="360">
        <v>178</v>
      </c>
    </row>
    <row r="45" spans="2:13" ht="27.75" customHeight="1" x14ac:dyDescent="0.15">
      <c r="B45" s="1186"/>
      <c r="C45" s="1187"/>
      <c r="D45" s="106"/>
      <c r="E45" s="1192" t="s">
        <v>37</v>
      </c>
      <c r="F45" s="1192"/>
      <c r="G45" s="1192"/>
      <c r="H45" s="1193"/>
      <c r="I45" s="358">
        <v>1710</v>
      </c>
      <c r="J45" s="359">
        <v>1705</v>
      </c>
      <c r="K45" s="359">
        <v>1582</v>
      </c>
      <c r="L45" s="359">
        <v>1554</v>
      </c>
      <c r="M45" s="360">
        <v>1519</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8821</v>
      </c>
      <c r="J50" s="359">
        <v>8596</v>
      </c>
      <c r="K50" s="359">
        <v>8755</v>
      </c>
      <c r="L50" s="359">
        <v>9133</v>
      </c>
      <c r="M50" s="360">
        <v>9440</v>
      </c>
    </row>
    <row r="51" spans="2:13" ht="27.75" customHeight="1" x14ac:dyDescent="0.15">
      <c r="B51" s="1186"/>
      <c r="C51" s="1187"/>
      <c r="D51" s="106"/>
      <c r="E51" s="1192" t="s">
        <v>44</v>
      </c>
      <c r="F51" s="1192"/>
      <c r="G51" s="1192"/>
      <c r="H51" s="1193"/>
      <c r="I51" s="358">
        <v>1246</v>
      </c>
      <c r="J51" s="359">
        <v>1200</v>
      </c>
      <c r="K51" s="359">
        <v>1165</v>
      </c>
      <c r="L51" s="359">
        <v>1101</v>
      </c>
      <c r="M51" s="360">
        <v>977</v>
      </c>
    </row>
    <row r="52" spans="2:13" ht="27.75" customHeight="1" x14ac:dyDescent="0.15">
      <c r="B52" s="1188"/>
      <c r="C52" s="1189"/>
      <c r="D52" s="106"/>
      <c r="E52" s="1192" t="s">
        <v>45</v>
      </c>
      <c r="F52" s="1192"/>
      <c r="G52" s="1192"/>
      <c r="H52" s="1193"/>
      <c r="I52" s="358">
        <v>16531</v>
      </c>
      <c r="J52" s="359">
        <v>16072</v>
      </c>
      <c r="K52" s="359">
        <v>15787</v>
      </c>
      <c r="L52" s="359">
        <v>15285</v>
      </c>
      <c r="M52" s="360">
        <v>14366</v>
      </c>
    </row>
    <row r="53" spans="2:13" ht="27.75" customHeight="1" thickBot="1" x14ac:dyDescent="0.2">
      <c r="B53" s="1199" t="s">
        <v>46</v>
      </c>
      <c r="C53" s="1200"/>
      <c r="D53" s="110"/>
      <c r="E53" s="1201" t="s">
        <v>47</v>
      </c>
      <c r="F53" s="1201"/>
      <c r="G53" s="1201"/>
      <c r="H53" s="1202"/>
      <c r="I53" s="361">
        <v>1047</v>
      </c>
      <c r="J53" s="362">
        <v>885</v>
      </c>
      <c r="K53" s="362">
        <v>-967</v>
      </c>
      <c r="L53" s="362">
        <v>-2630</v>
      </c>
      <c r="M53" s="363">
        <v>-1144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zHUHm+CJ2MIacgezyUbpXFMX8YVCNgBLQzRLCpAJmW6GYwormDJzjZQwPw9sSkXL+lfHpIbO542J72Q1wtvA==" saltValue="JoBwzSBUW9fyBJNBnkT3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6013</v>
      </c>
      <c r="G55" s="122">
        <v>5908</v>
      </c>
      <c r="H55" s="123">
        <v>5858</v>
      </c>
    </row>
    <row r="56" spans="2:8" ht="52.5" customHeight="1" x14ac:dyDescent="0.15">
      <c r="B56" s="124"/>
      <c r="C56" s="1213" t="s">
        <v>51</v>
      </c>
      <c r="D56" s="1213"/>
      <c r="E56" s="1214"/>
      <c r="F56" s="125">
        <v>136</v>
      </c>
      <c r="G56" s="125">
        <v>369</v>
      </c>
      <c r="H56" s="126">
        <v>369</v>
      </c>
    </row>
    <row r="57" spans="2:8" ht="53.25" customHeight="1" x14ac:dyDescent="0.15">
      <c r="B57" s="124"/>
      <c r="C57" s="1215" t="s">
        <v>52</v>
      </c>
      <c r="D57" s="1215"/>
      <c r="E57" s="1216"/>
      <c r="F57" s="127">
        <v>3613</v>
      </c>
      <c r="G57" s="127">
        <v>3813</v>
      </c>
      <c r="H57" s="128">
        <v>4167</v>
      </c>
    </row>
    <row r="58" spans="2:8" ht="45.75" customHeight="1" x14ac:dyDescent="0.15">
      <c r="B58" s="129"/>
      <c r="C58" s="1203" t="s">
        <v>609</v>
      </c>
      <c r="D58" s="1204"/>
      <c r="E58" s="1205"/>
      <c r="F58" s="130">
        <v>1860</v>
      </c>
      <c r="G58" s="130">
        <v>1841</v>
      </c>
      <c r="H58" s="131">
        <v>1848</v>
      </c>
    </row>
    <row r="59" spans="2:8" ht="45.75" customHeight="1" x14ac:dyDescent="0.15">
      <c r="B59" s="129"/>
      <c r="C59" s="1203" t="s">
        <v>610</v>
      </c>
      <c r="D59" s="1204"/>
      <c r="E59" s="1205"/>
      <c r="F59" s="130">
        <v>271</v>
      </c>
      <c r="G59" s="130">
        <v>372</v>
      </c>
      <c r="H59" s="131">
        <v>556</v>
      </c>
    </row>
    <row r="60" spans="2:8" ht="45.75" customHeight="1" x14ac:dyDescent="0.15">
      <c r="B60" s="129"/>
      <c r="C60" s="1203" t="s">
        <v>611</v>
      </c>
      <c r="D60" s="1204"/>
      <c r="E60" s="1205"/>
      <c r="F60" s="130">
        <v>580</v>
      </c>
      <c r="G60" s="130">
        <v>548</v>
      </c>
      <c r="H60" s="131">
        <v>533</v>
      </c>
    </row>
    <row r="61" spans="2:8" ht="45.75" customHeight="1" x14ac:dyDescent="0.15">
      <c r="B61" s="129"/>
      <c r="C61" s="1203" t="s">
        <v>612</v>
      </c>
      <c r="D61" s="1204"/>
      <c r="E61" s="1205"/>
      <c r="F61" s="130">
        <v>285</v>
      </c>
      <c r="G61" s="130">
        <v>361</v>
      </c>
      <c r="H61" s="131">
        <v>461</v>
      </c>
    </row>
    <row r="62" spans="2:8" ht="45.75" customHeight="1" thickBot="1" x14ac:dyDescent="0.2">
      <c r="B62" s="132"/>
      <c r="C62" s="1206" t="s">
        <v>613</v>
      </c>
      <c r="D62" s="1207"/>
      <c r="E62" s="1208"/>
      <c r="F62" s="133">
        <v>151</v>
      </c>
      <c r="G62" s="133">
        <v>148</v>
      </c>
      <c r="H62" s="134">
        <v>242</v>
      </c>
    </row>
    <row r="63" spans="2:8" ht="52.5" customHeight="1" thickBot="1" x14ac:dyDescent="0.2">
      <c r="B63" s="135"/>
      <c r="C63" s="1209" t="s">
        <v>53</v>
      </c>
      <c r="D63" s="1209"/>
      <c r="E63" s="1210"/>
      <c r="F63" s="136">
        <v>9761</v>
      </c>
      <c r="G63" s="136">
        <v>10091</v>
      </c>
      <c r="H63" s="137">
        <v>10394</v>
      </c>
    </row>
    <row r="64" spans="2:8" x14ac:dyDescent="0.15"/>
  </sheetData>
  <sheetProtection algorithmName="SHA-512" hashValue="7gtDexqMKCXPv74PMuGzyp/qVNGj3EtpsyIX1m8Px3m/ElJ5JccyB6kCucYu0ZRBdddldSp6LnnA71cZyz5DFQ==" saltValue="/ZQvVR2G1UxJfktRinRF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31007</v>
      </c>
      <c r="E3" s="156"/>
      <c r="F3" s="157">
        <v>69729</v>
      </c>
      <c r="G3" s="158"/>
      <c r="H3" s="159"/>
    </row>
    <row r="4" spans="1:8" x14ac:dyDescent="0.15">
      <c r="A4" s="160"/>
      <c r="B4" s="161"/>
      <c r="C4" s="162"/>
      <c r="D4" s="163">
        <v>20240</v>
      </c>
      <c r="E4" s="164"/>
      <c r="F4" s="165">
        <v>38908</v>
      </c>
      <c r="G4" s="166"/>
      <c r="H4" s="167"/>
    </row>
    <row r="5" spans="1:8" x14ac:dyDescent="0.15">
      <c r="A5" s="148" t="s">
        <v>558</v>
      </c>
      <c r="B5" s="153"/>
      <c r="C5" s="154"/>
      <c r="D5" s="155">
        <v>47875</v>
      </c>
      <c r="E5" s="156"/>
      <c r="F5" s="157">
        <v>74581</v>
      </c>
      <c r="G5" s="158"/>
      <c r="H5" s="159"/>
    </row>
    <row r="6" spans="1:8" x14ac:dyDescent="0.15">
      <c r="A6" s="160"/>
      <c r="B6" s="161"/>
      <c r="C6" s="162"/>
      <c r="D6" s="163">
        <v>37314</v>
      </c>
      <c r="E6" s="164"/>
      <c r="F6" s="165">
        <v>41563</v>
      </c>
      <c r="G6" s="166"/>
      <c r="H6" s="167"/>
    </row>
    <row r="7" spans="1:8" x14ac:dyDescent="0.15">
      <c r="A7" s="148" t="s">
        <v>559</v>
      </c>
      <c r="B7" s="153"/>
      <c r="C7" s="154"/>
      <c r="D7" s="155">
        <v>43879</v>
      </c>
      <c r="E7" s="156"/>
      <c r="F7" s="157">
        <v>76347</v>
      </c>
      <c r="G7" s="158"/>
      <c r="H7" s="159"/>
    </row>
    <row r="8" spans="1:8" x14ac:dyDescent="0.15">
      <c r="A8" s="160"/>
      <c r="B8" s="161"/>
      <c r="C8" s="162"/>
      <c r="D8" s="163">
        <v>36280</v>
      </c>
      <c r="E8" s="164"/>
      <c r="F8" s="165">
        <v>41762</v>
      </c>
      <c r="G8" s="166"/>
      <c r="H8" s="167"/>
    </row>
    <row r="9" spans="1:8" x14ac:dyDescent="0.15">
      <c r="A9" s="148" t="s">
        <v>560</v>
      </c>
      <c r="B9" s="153"/>
      <c r="C9" s="154"/>
      <c r="D9" s="155">
        <v>30258</v>
      </c>
      <c r="E9" s="156"/>
      <c r="F9" s="157">
        <v>69604</v>
      </c>
      <c r="G9" s="158"/>
      <c r="H9" s="159"/>
    </row>
    <row r="10" spans="1:8" x14ac:dyDescent="0.15">
      <c r="A10" s="160"/>
      <c r="B10" s="161"/>
      <c r="C10" s="162"/>
      <c r="D10" s="163">
        <v>21466</v>
      </c>
      <c r="E10" s="164"/>
      <c r="F10" s="165">
        <v>36247</v>
      </c>
      <c r="G10" s="166"/>
      <c r="H10" s="167"/>
    </row>
    <row r="11" spans="1:8" x14ac:dyDescent="0.15">
      <c r="A11" s="148" t="s">
        <v>561</v>
      </c>
      <c r="B11" s="153"/>
      <c r="C11" s="154"/>
      <c r="D11" s="155">
        <v>29929</v>
      </c>
      <c r="E11" s="156"/>
      <c r="F11" s="157">
        <v>68410</v>
      </c>
      <c r="G11" s="158"/>
      <c r="H11" s="159"/>
    </row>
    <row r="12" spans="1:8" x14ac:dyDescent="0.15">
      <c r="A12" s="160"/>
      <c r="B12" s="161"/>
      <c r="C12" s="168"/>
      <c r="D12" s="163">
        <v>24540</v>
      </c>
      <c r="E12" s="164"/>
      <c r="F12" s="165">
        <v>35086</v>
      </c>
      <c r="G12" s="166"/>
      <c r="H12" s="167"/>
    </row>
    <row r="13" spans="1:8" x14ac:dyDescent="0.15">
      <c r="A13" s="148"/>
      <c r="B13" s="153"/>
      <c r="C13" s="169"/>
      <c r="D13" s="170">
        <v>36590</v>
      </c>
      <c r="E13" s="171"/>
      <c r="F13" s="172">
        <v>71734</v>
      </c>
      <c r="G13" s="173"/>
      <c r="H13" s="159"/>
    </row>
    <row r="14" spans="1:8" x14ac:dyDescent="0.15">
      <c r="A14" s="160"/>
      <c r="B14" s="161"/>
      <c r="C14" s="162"/>
      <c r="D14" s="163">
        <v>27968</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12.38</v>
      </c>
      <c r="C19" s="174">
        <f>ROUND(VALUE(SUBSTITUTE(実質収支比率等に係る経年分析!G$48,"▲","-")),2)</f>
        <v>11.91</v>
      </c>
      <c r="D19" s="174">
        <f>ROUND(VALUE(SUBSTITUTE(実質収支比率等に係る経年分析!H$48,"▲","-")),2)</f>
        <v>11.47</v>
      </c>
      <c r="E19" s="174">
        <f>ROUND(VALUE(SUBSTITUTE(実質収支比率等に係る経年分析!I$48,"▲","-")),2)</f>
        <v>12.87</v>
      </c>
      <c r="F19" s="174">
        <f>ROUND(VALUE(SUBSTITUTE(実質収支比率等に係る経年分析!J$48,"▲","-")),2)</f>
        <v>14.61</v>
      </c>
    </row>
    <row r="20" spans="1:11" x14ac:dyDescent="0.15">
      <c r="A20" s="174" t="s">
        <v>57</v>
      </c>
      <c r="B20" s="174">
        <f>ROUND(VALUE(SUBSTITUTE(実質収支比率等に係る経年分析!F$47,"▲","-")),2)</f>
        <v>68.69</v>
      </c>
      <c r="C20" s="174">
        <f>ROUND(VALUE(SUBSTITUTE(実質収支比率等に係る経年分析!G$47,"▲","-")),2)</f>
        <v>66.27</v>
      </c>
      <c r="D20" s="174">
        <f>ROUND(VALUE(SUBSTITUTE(実質収支比率等に係る経年分析!H$47,"▲","-")),2)</f>
        <v>62.82</v>
      </c>
      <c r="E20" s="174">
        <f>ROUND(VALUE(SUBSTITUTE(実質収支比率等に係る経年分析!I$47,"▲","-")),2)</f>
        <v>60.05</v>
      </c>
      <c r="F20" s="174">
        <f>ROUND(VALUE(SUBSTITUTE(実質収支比率等に係る経年分析!J$47,"▲","-")),2)</f>
        <v>60.84</v>
      </c>
    </row>
    <row r="21" spans="1:11" x14ac:dyDescent="0.15">
      <c r="A21" s="174" t="s">
        <v>58</v>
      </c>
      <c r="B21" s="174">
        <f>IF(ISNUMBER(VALUE(SUBSTITUTE(実質収支比率等に係る経年分析!F$49,"▲","-"))),ROUND(VALUE(SUBSTITUTE(実質収支比率等に係る経年分析!F$49,"▲","-")),2),NA())</f>
        <v>-5.24</v>
      </c>
      <c r="C21" s="174">
        <f>IF(ISNUMBER(VALUE(SUBSTITUTE(実質収支比率等に係る経年分析!G$49,"▲","-"))),ROUND(VALUE(SUBSTITUTE(実質収支比率等に係る経年分析!G$49,"▲","-")),2),NA())</f>
        <v>-10.26</v>
      </c>
      <c r="D21" s="174">
        <f>IF(ISNUMBER(VALUE(SUBSTITUTE(実質収支比率等に係る経年分析!H$49,"▲","-"))),ROUND(VALUE(SUBSTITUTE(実質収支比率等に係る経年分析!H$49,"▲","-")),2),NA())</f>
        <v>-7.41</v>
      </c>
      <c r="E21" s="174">
        <f>IF(ISNUMBER(VALUE(SUBSTITUTE(実質収支比率等に係る経年分析!I$49,"▲","-"))),ROUND(VALUE(SUBSTITUTE(実質収支比率等に係る経年分析!I$49,"▲","-")),2),NA())</f>
        <v>-4.9400000000000004</v>
      </c>
      <c r="F21" s="174">
        <f>IF(ISNUMBER(VALUE(SUBSTITUTE(実質収支比率等に係る経年分析!J$49,"▲","-"))),ROUND(VALUE(SUBSTITUTE(実質収支比率等に係る経年分析!J$49,"▲","-")),2),NA())</f>
        <v>-5.71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1.89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浅口市工業団地開発事業特別会計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浅口市後期高齢者医療特別会計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浅口市畑地かんがい給水事業特別会計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浅口市下水道事業会計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1.75</v>
      </c>
    </row>
    <row r="33" spans="1:16" x14ac:dyDescent="0.15">
      <c r="A33" s="175" t="str">
        <f>IF(連結実質赤字比率に係る赤字・黒字の構成分析!C$37="",NA(),連結実質赤字比率に係る赤字・黒字の構成分析!C$37)</f>
        <v>浅口市介護保険特別会計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2.2000000000000002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3.43</v>
      </c>
    </row>
    <row r="34" spans="1:16" x14ac:dyDescent="0.15">
      <c r="A34" s="175" t="str">
        <f>IF(連結実質赤字比率に係る赤字・黒字の構成分析!C$36="",NA(),連結実質赤字比率に係る赤字・黒字の構成分析!C$36)</f>
        <v>浅口市国民健康保険特別会計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6.51</v>
      </c>
    </row>
    <row r="35" spans="1:16" x14ac:dyDescent="0.15">
      <c r="A35" s="175" t="str">
        <f>IF(連結実質赤字比率に係る赤字・黒字の構成分析!C$35="",NA(),連結実質赤字比率に係る赤字・黒字の構成分析!C$35)</f>
        <v>浅口市水道事業会計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13.65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14.56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1687</v>
      </c>
      <c r="E42" s="176"/>
      <c r="F42" s="176"/>
      <c r="G42" s="176">
        <f>'実質公債費比率（分子）の構造'!L$52</f>
        <v>1626</v>
      </c>
      <c r="H42" s="176"/>
      <c r="I42" s="176"/>
      <c r="J42" s="176">
        <f>'実質公債費比率（分子）の構造'!M$52</f>
        <v>1642</v>
      </c>
      <c r="K42" s="176"/>
      <c r="L42" s="176"/>
      <c r="M42" s="176">
        <f>'実質公債費比率（分子）の構造'!N$52</f>
        <v>1638</v>
      </c>
      <c r="N42" s="176"/>
      <c r="O42" s="176"/>
      <c r="P42" s="176">
        <f>'実質公債費比率（分子）の構造'!O$52</f>
        <v>1664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53</v>
      </c>
      <c r="C44" s="176"/>
      <c r="D44" s="176"/>
      <c r="E44" s="176">
        <f>'実質公債費比率（分子）の構造'!L$50</f>
        <v>46</v>
      </c>
      <c r="F44" s="176"/>
      <c r="G44" s="176"/>
      <c r="H44" s="176">
        <f>'実質公債費比率（分子）の構造'!M$50</f>
        <v>39</v>
      </c>
      <c r="I44" s="176"/>
      <c r="J44" s="176"/>
      <c r="K44" s="176">
        <f>'実質公債費比率（分子）の構造'!N$50</f>
        <v>33</v>
      </c>
      <c r="L44" s="176"/>
      <c r="M44" s="176"/>
      <c r="N44" s="176">
        <f>'実質公債費比率（分子）の構造'!O$50</f>
        <v>28</v>
      </c>
      <c r="O44" s="176"/>
      <c r="P44" s="176"/>
    </row>
    <row r="45" spans="1:16" x14ac:dyDescent="0.15">
      <c r="A45" s="176" t="s">
        <v>68</v>
      </c>
      <c r="B45" s="176">
        <f>'実質公債費比率（分子）の構造'!K$49</f>
        <v>64</v>
      </c>
      <c r="C45" s="176"/>
      <c r="D45" s="176"/>
      <c r="E45" s="176">
        <f>'実質公債費比率（分子）の構造'!L$49</f>
        <v>78</v>
      </c>
      <c r="F45" s="176"/>
      <c r="G45" s="176"/>
      <c r="H45" s="176">
        <f>'実質公債費比率（分子）の構造'!M$49</f>
        <v>80</v>
      </c>
      <c r="I45" s="176"/>
      <c r="J45" s="176"/>
      <c r="K45" s="176">
        <f>'実質公債費比率（分子）の構造'!N$49</f>
        <v>77</v>
      </c>
      <c r="L45" s="176"/>
      <c r="M45" s="176"/>
      <c r="N45" s="176">
        <f>'実質公債費比率（分子）の構造'!O$49</f>
        <v>74</v>
      </c>
      <c r="O45" s="176"/>
      <c r="P45" s="176"/>
    </row>
    <row r="46" spans="1:16" x14ac:dyDescent="0.15">
      <c r="A46" s="176" t="s">
        <v>69</v>
      </c>
      <c r="B46" s="176">
        <f>'実質公債費比率（分子）の構造'!K$48</f>
        <v>993</v>
      </c>
      <c r="C46" s="176"/>
      <c r="D46" s="176"/>
      <c r="E46" s="176">
        <f>'実質公債費比率（分子）の構造'!L$48</f>
        <v>1008</v>
      </c>
      <c r="F46" s="176"/>
      <c r="G46" s="176"/>
      <c r="H46" s="176">
        <f>'実質公債費比率（分子）の構造'!M$48</f>
        <v>721</v>
      </c>
      <c r="I46" s="176"/>
      <c r="J46" s="176"/>
      <c r="K46" s="176">
        <f>'実質公債費比率（分子）の構造'!N$48</f>
        <v>689</v>
      </c>
      <c r="L46" s="176"/>
      <c r="M46" s="176"/>
      <c r="N46" s="176">
        <f>'実質公債費比率（分子）の構造'!O$48</f>
        <v>655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1434</v>
      </c>
      <c r="C49" s="176"/>
      <c r="D49" s="176"/>
      <c r="E49" s="176">
        <f>'実質公債費比率（分子）の構造'!L$45</f>
        <v>1373</v>
      </c>
      <c r="F49" s="176"/>
      <c r="G49" s="176"/>
      <c r="H49" s="176">
        <f>'実質公債費比率（分子）の構造'!M$45</f>
        <v>1430</v>
      </c>
      <c r="I49" s="176"/>
      <c r="J49" s="176"/>
      <c r="K49" s="176">
        <f>'実質公債費比率（分子）の構造'!N$45</f>
        <v>1431</v>
      </c>
      <c r="L49" s="176"/>
      <c r="M49" s="176"/>
      <c r="N49" s="176">
        <f>'実質公債費比率（分子）の構造'!O$45</f>
        <v>1500</v>
      </c>
      <c r="O49" s="176"/>
      <c r="P49" s="176"/>
    </row>
    <row r="50" spans="1:16" x14ac:dyDescent="0.15">
      <c r="A50" s="176" t="s">
        <v>73</v>
      </c>
      <c r="B50" s="176" t="e">
        <f>NA()</f>
        <v>#N/A</v>
      </c>
      <c r="C50" s="176">
        <f>IF(ISNUMBER('実質公債費比率（分子）の構造'!K$53),'実質公債費比率（分子）の構造'!K$53,NA())</f>
        <v>857</v>
      </c>
      <c r="D50" s="176" t="e">
        <f>NA()</f>
        <v>#N/A</v>
      </c>
      <c r="E50" s="176" t="e">
        <f>NA()</f>
        <v>#N/A</v>
      </c>
      <c r="F50" s="176">
        <f>IF(ISNUMBER('実質公債費比率（分子）の構造'!L$53),'実質公債費比率（分子）の構造'!L$53,NA())</f>
        <v>879</v>
      </c>
      <c r="G50" s="176" t="e">
        <f>NA()</f>
        <v>#N/A</v>
      </c>
      <c r="H50" s="176" t="e">
        <f>NA()</f>
        <v>#N/A</v>
      </c>
      <c r="I50" s="176">
        <f>IF(ISNUMBER('実質公債費比率（分子）の構造'!M$53),'実質公債費比率（分子）の構造'!M$53,NA())</f>
        <v>628</v>
      </c>
      <c r="J50" s="176" t="e">
        <f>NA()</f>
        <v>#N/A</v>
      </c>
      <c r="K50" s="176" t="e">
        <f>NA()</f>
        <v>#N/A</v>
      </c>
      <c r="L50" s="176">
        <f>IF(ISNUMBER('実質公債費比率（分子）の構造'!N$53),'実質公債費比率（分子）の構造'!N$53,NA())</f>
        <v>592</v>
      </c>
      <c r="M50" s="176" t="e">
        <f>NA()</f>
        <v>#N/A</v>
      </c>
      <c r="N50" s="176" t="e">
        <f>NA()</f>
        <v>#N/A</v>
      </c>
      <c r="O50" s="176">
        <f>IF(ISNUMBER('実質公債費比率（分子）の構造'!O$53),'実質公債費比率（分子）の構造'!O$53,NA())</f>
        <v>593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16531</v>
      </c>
      <c r="E56" s="175"/>
      <c r="F56" s="175"/>
      <c r="G56" s="175">
        <f>'将来負担比率（分子）の構造'!J$52</f>
        <v>16072</v>
      </c>
      <c r="H56" s="175"/>
      <c r="I56" s="175"/>
      <c r="J56" s="175">
        <f>'将来負担比率（分子）の構造'!K$52</f>
        <v>15787</v>
      </c>
      <c r="K56" s="175"/>
      <c r="L56" s="175"/>
      <c r="M56" s="175">
        <f>'将来負担比率（分子）の構造'!L$52</f>
        <v>15285</v>
      </c>
      <c r="N56" s="175"/>
      <c r="O56" s="175"/>
      <c r="P56" s="175">
        <f>'将来負担比率（分子）の構造'!M$52</f>
        <v>14366</v>
      </c>
    </row>
    <row r="57" spans="1:16" x14ac:dyDescent="0.15">
      <c r="A57" s="175" t="s">
        <v>44</v>
      </c>
      <c r="B57" s="175"/>
      <c r="C57" s="175"/>
      <c r="D57" s="175">
        <f>'将来負担比率（分子）の構造'!I$51</f>
        <v>1246</v>
      </c>
      <c r="E57" s="175"/>
      <c r="F57" s="175"/>
      <c r="G57" s="175">
        <f>'将来負担比率（分子）の構造'!J$51</f>
        <v>1200</v>
      </c>
      <c r="H57" s="175"/>
      <c r="I57" s="175"/>
      <c r="J57" s="175">
        <f>'将来負担比率（分子）の構造'!K$51</f>
        <v>1165</v>
      </c>
      <c r="K57" s="175"/>
      <c r="L57" s="175"/>
      <c r="M57" s="175">
        <f>'将来負担比率（分子）の構造'!L$51</f>
        <v>1101</v>
      </c>
      <c r="N57" s="175"/>
      <c r="O57" s="175"/>
      <c r="P57" s="175">
        <f>'将来負担比率（分子）の構造'!M$51</f>
        <v>977</v>
      </c>
    </row>
    <row r="58" spans="1:16" x14ac:dyDescent="0.15">
      <c r="A58" s="175" t="s">
        <v>43</v>
      </c>
      <c r="B58" s="175"/>
      <c r="C58" s="175"/>
      <c r="D58" s="175">
        <f>'将来負担比率（分子）の構造'!I$50</f>
        <v>8821</v>
      </c>
      <c r="E58" s="175"/>
      <c r="F58" s="175"/>
      <c r="G58" s="175">
        <f>'将来負担比率（分子）の構造'!J$50</f>
        <v>8596</v>
      </c>
      <c r="H58" s="175"/>
      <c r="I58" s="175"/>
      <c r="J58" s="175">
        <f>'将来負担比率（分子）の構造'!K$50</f>
        <v>8755</v>
      </c>
      <c r="K58" s="175"/>
      <c r="L58" s="175"/>
      <c r="M58" s="175">
        <f>'将来負担比率（分子）の構造'!L$50</f>
        <v>9133</v>
      </c>
      <c r="N58" s="175"/>
      <c r="O58" s="175"/>
      <c r="P58" s="175">
        <f>'将来負担比率（分子）の構造'!M$50</f>
        <v>9440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1710</v>
      </c>
      <c r="C62" s="175"/>
      <c r="D62" s="175"/>
      <c r="E62" s="175">
        <f>'将来負担比率（分子）の構造'!J$45</f>
        <v>1705</v>
      </c>
      <c r="F62" s="175"/>
      <c r="G62" s="175"/>
      <c r="H62" s="175">
        <f>'将来負担比率（分子）の構造'!K$45</f>
        <v>1582</v>
      </c>
      <c r="I62" s="175"/>
      <c r="J62" s="175"/>
      <c r="K62" s="175">
        <f>'将来負担比率（分子）の構造'!L$45</f>
        <v>1554</v>
      </c>
      <c r="L62" s="175"/>
      <c r="M62" s="175"/>
      <c r="N62" s="175">
        <f>'将来負担比率（分子）の構造'!M$45</f>
        <v>1519</v>
      </c>
      <c r="O62" s="175"/>
      <c r="P62" s="175"/>
    </row>
    <row r="63" spans="1:16" x14ac:dyDescent="0.15">
      <c r="A63" s="175" t="s">
        <v>36</v>
      </c>
      <c r="B63" s="175">
        <f>'将来負担比率（分子）の構造'!I$44</f>
        <v>391</v>
      </c>
      <c r="C63" s="175"/>
      <c r="D63" s="175"/>
      <c r="E63" s="175">
        <f>'将来負担比率（分子）の構造'!J$44</f>
        <v>341</v>
      </c>
      <c r="F63" s="175"/>
      <c r="G63" s="175"/>
      <c r="H63" s="175">
        <f>'将来負担比率（分子）の構造'!K$44</f>
        <v>313</v>
      </c>
      <c r="I63" s="175"/>
      <c r="J63" s="175"/>
      <c r="K63" s="175">
        <f>'将来負担比率（分子）の構造'!L$44</f>
        <v>235</v>
      </c>
      <c r="L63" s="175"/>
      <c r="M63" s="175"/>
      <c r="N63" s="175">
        <f>'将来負担比率（分子）の構造'!M$44</f>
        <v>178</v>
      </c>
      <c r="O63" s="175"/>
      <c r="P63" s="175"/>
    </row>
    <row r="64" spans="1:16" x14ac:dyDescent="0.15">
      <c r="A64" s="175" t="s">
        <v>35</v>
      </c>
      <c r="B64" s="175">
        <f>'将来負担比率（分子）の構造'!I$43</f>
        <v>11752</v>
      </c>
      <c r="C64" s="175"/>
      <c r="D64" s="175"/>
      <c r="E64" s="175">
        <f>'将来負担比率（分子）の構造'!J$43</f>
        <v>11250</v>
      </c>
      <c r="F64" s="175"/>
      <c r="G64" s="175"/>
      <c r="H64" s="175">
        <f>'将来負担比率（分子）の構造'!K$43</f>
        <v>9580</v>
      </c>
      <c r="I64" s="175"/>
      <c r="J64" s="175"/>
      <c r="K64" s="175">
        <f>'将来負担比率（分子）の構造'!L$43</f>
        <v>7949</v>
      </c>
      <c r="L64" s="175"/>
      <c r="M64" s="175"/>
      <c r="N64" s="175">
        <f>'将来負担比率（分子）の構造'!M$43</f>
        <v>9568</v>
      </c>
      <c r="O64" s="175"/>
      <c r="P64" s="175"/>
    </row>
    <row r="65" spans="1:16" x14ac:dyDescent="0.15">
      <c r="A65" s="175" t="s">
        <v>34</v>
      </c>
      <c r="B65" s="175">
        <f>'将来負担比率（分子）の構造'!I$42</f>
        <v>477</v>
      </c>
      <c r="C65" s="175"/>
      <c r="D65" s="175"/>
      <c r="E65" s="175">
        <f>'将来負担比率（分子）の構造'!J$42</f>
        <v>401</v>
      </c>
      <c r="F65" s="175"/>
      <c r="G65" s="175"/>
      <c r="H65" s="175">
        <f>'将来負担比率（分子）の構造'!K$42</f>
        <v>338</v>
      </c>
      <c r="I65" s="175"/>
      <c r="J65" s="175"/>
      <c r="K65" s="175">
        <f>'将来負担比率（分子）の構造'!L$42</f>
        <v>318</v>
      </c>
      <c r="L65" s="175"/>
      <c r="M65" s="175"/>
      <c r="N65" s="175">
        <f>'将来負担比率（分子）の構造'!M$42</f>
        <v>274</v>
      </c>
      <c r="O65" s="175"/>
      <c r="P65" s="175"/>
    </row>
    <row r="66" spans="1:16" x14ac:dyDescent="0.15">
      <c r="A66" s="175" t="s">
        <v>33</v>
      </c>
      <c r="B66" s="175">
        <f>'将来負担比率（分子）の構造'!I$41</f>
        <v>13315</v>
      </c>
      <c r="C66" s="175"/>
      <c r="D66" s="175"/>
      <c r="E66" s="175">
        <f>'将来負担比率（分子）の構造'!J$41</f>
        <v>13056</v>
      </c>
      <c r="F66" s="175"/>
      <c r="G66" s="175"/>
      <c r="H66" s="175">
        <f>'将来負担比率（分子）の構造'!K$41</f>
        <v>12927</v>
      </c>
      <c r="I66" s="175"/>
      <c r="J66" s="175"/>
      <c r="K66" s="175">
        <f>'将来負担比率（分子）の構造'!L$41</f>
        <v>12835</v>
      </c>
      <c r="L66" s="175"/>
      <c r="M66" s="175"/>
      <c r="N66" s="175">
        <f>'将来負担比率（分子）の構造'!M$41</f>
        <v>12101</v>
      </c>
      <c r="O66" s="175"/>
      <c r="P66" s="175"/>
    </row>
    <row r="67" spans="1:16" x14ac:dyDescent="0.15">
      <c r="A67" s="175" t="s">
        <v>77</v>
      </c>
      <c r="B67" s="175" t="e">
        <f>NA()</f>
        <v>#N/A</v>
      </c>
      <c r="C67" s="175">
        <f>IF(ISNUMBER('将来負担比率（分子）の構造'!I$53), IF('将来負担比率（分子）の構造'!I$53 &lt; 0, 0, '将来負担比率（分子）の構造'!I$53), NA())</f>
        <v>1047</v>
      </c>
      <c r="D67" s="175" t="e">
        <f>NA()</f>
        <v>#N/A</v>
      </c>
      <c r="E67" s="175" t="e">
        <f>NA()</f>
        <v>#N/A</v>
      </c>
      <c r="F67" s="175">
        <f>IF(ISNUMBER('将来負担比率（分子）の構造'!J$53), IF('将来負担比率（分子）の構造'!J$53 &lt; 0, 0, '将来負担比率（分子）の構造'!J$53), NA())</f>
        <v>885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6013</v>
      </c>
      <c r="C72" s="179">
        <f>基金残高に係る経年分析!G55</f>
        <v>5908</v>
      </c>
      <c r="D72" s="179">
        <f>基金残高に係る経年分析!H55</f>
        <v>5858</v>
      </c>
    </row>
    <row r="73" spans="1:16" x14ac:dyDescent="0.15">
      <c r="A73" s="178" t="s">
        <v>80</v>
      </c>
      <c r="B73" s="179">
        <f>基金残高に係る経年分析!F56</f>
        <v>136</v>
      </c>
      <c r="C73" s="179">
        <f>基金残高に係る経年分析!G56</f>
        <v>369</v>
      </c>
      <c r="D73" s="179">
        <f>基金残高に係る経年分析!H56</f>
        <v>369</v>
      </c>
    </row>
    <row r="74" spans="1:16" x14ac:dyDescent="0.15">
      <c r="A74" s="178" t="s">
        <v>81</v>
      </c>
      <c r="B74" s="179">
        <f>基金残高に係る経年分析!F57</f>
        <v>3613</v>
      </c>
      <c r="C74" s="179">
        <f>基金残高に係る経年分析!G57</f>
        <v>3813</v>
      </c>
      <c r="D74" s="179">
        <f>基金残高に係る経年分析!H57</f>
        <v>4167</v>
      </c>
    </row>
  </sheetData>
  <sheetProtection algorithmName="SHA-512" hashValue="1ULkBjjFgS/9mNnFnqXQE6PEaH3xIq6Ve6R1xpU4zJgy24ZRQOroVsy2ptmSG0FP1uaUZjNqXTZH8Evop61FHQ==" saltValue="YzpH4/lQznwZ0NrMO5FS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3654657</v>
      </c>
      <c r="S5" s="613"/>
      <c r="T5" s="613"/>
      <c r="U5" s="613"/>
      <c r="V5" s="613"/>
      <c r="W5" s="613"/>
      <c r="X5" s="613"/>
      <c r="Y5" s="614"/>
      <c r="Z5" s="615">
        <v>22.3</v>
      </c>
      <c r="AA5" s="615"/>
      <c r="AB5" s="615"/>
      <c r="AC5" s="615"/>
      <c r="AD5" s="616">
        <v>3654654</v>
      </c>
      <c r="AE5" s="616"/>
      <c r="AF5" s="616"/>
      <c r="AG5" s="616"/>
      <c r="AH5" s="616"/>
      <c r="AI5" s="616"/>
      <c r="AJ5" s="616"/>
      <c r="AK5" s="616"/>
      <c r="AL5" s="617">
        <v>38</v>
      </c>
      <c r="AM5" s="618"/>
      <c r="AN5" s="618"/>
      <c r="AO5" s="619"/>
      <c r="AP5" s="609" t="s">
        <v>231</v>
      </c>
      <c r="AQ5" s="610"/>
      <c r="AR5" s="610"/>
      <c r="AS5" s="610"/>
      <c r="AT5" s="610"/>
      <c r="AU5" s="610"/>
      <c r="AV5" s="610"/>
      <c r="AW5" s="610"/>
      <c r="AX5" s="610"/>
      <c r="AY5" s="610"/>
      <c r="AZ5" s="610"/>
      <c r="BA5" s="610"/>
      <c r="BB5" s="610"/>
      <c r="BC5" s="610"/>
      <c r="BD5" s="610"/>
      <c r="BE5" s="610"/>
      <c r="BF5" s="611"/>
      <c r="BG5" s="623">
        <v>3654646</v>
      </c>
      <c r="BH5" s="624"/>
      <c r="BI5" s="624"/>
      <c r="BJ5" s="624"/>
      <c r="BK5" s="624"/>
      <c r="BL5" s="624"/>
      <c r="BM5" s="624"/>
      <c r="BN5" s="625"/>
      <c r="BO5" s="626">
        <v>100</v>
      </c>
      <c r="BP5" s="626"/>
      <c r="BQ5" s="626"/>
      <c r="BR5" s="626"/>
      <c r="BS5" s="627">
        <v>36026</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125597</v>
      </c>
      <c r="S6" s="624"/>
      <c r="T6" s="624"/>
      <c r="U6" s="624"/>
      <c r="V6" s="624"/>
      <c r="W6" s="624"/>
      <c r="X6" s="624"/>
      <c r="Y6" s="625"/>
      <c r="Z6" s="626">
        <v>0.8</v>
      </c>
      <c r="AA6" s="626"/>
      <c r="AB6" s="626"/>
      <c r="AC6" s="626"/>
      <c r="AD6" s="627">
        <v>125597</v>
      </c>
      <c r="AE6" s="627"/>
      <c r="AF6" s="627"/>
      <c r="AG6" s="627"/>
      <c r="AH6" s="627"/>
      <c r="AI6" s="627"/>
      <c r="AJ6" s="627"/>
      <c r="AK6" s="627"/>
      <c r="AL6" s="628">
        <v>1.3</v>
      </c>
      <c r="AM6" s="629"/>
      <c r="AN6" s="629"/>
      <c r="AO6" s="630"/>
      <c r="AP6" s="620" t="s">
        <v>236</v>
      </c>
      <c r="AQ6" s="621"/>
      <c r="AR6" s="621"/>
      <c r="AS6" s="621"/>
      <c r="AT6" s="621"/>
      <c r="AU6" s="621"/>
      <c r="AV6" s="621"/>
      <c r="AW6" s="621"/>
      <c r="AX6" s="621"/>
      <c r="AY6" s="621"/>
      <c r="AZ6" s="621"/>
      <c r="BA6" s="621"/>
      <c r="BB6" s="621"/>
      <c r="BC6" s="621"/>
      <c r="BD6" s="621"/>
      <c r="BE6" s="621"/>
      <c r="BF6" s="622"/>
      <c r="BG6" s="623">
        <v>3654646</v>
      </c>
      <c r="BH6" s="624"/>
      <c r="BI6" s="624"/>
      <c r="BJ6" s="624"/>
      <c r="BK6" s="624"/>
      <c r="BL6" s="624"/>
      <c r="BM6" s="624"/>
      <c r="BN6" s="625"/>
      <c r="BO6" s="626">
        <v>100</v>
      </c>
      <c r="BP6" s="626"/>
      <c r="BQ6" s="626"/>
      <c r="BR6" s="626"/>
      <c r="BS6" s="627">
        <v>36026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165690</v>
      </c>
      <c r="CS6" s="624"/>
      <c r="CT6" s="624"/>
      <c r="CU6" s="624"/>
      <c r="CV6" s="624"/>
      <c r="CW6" s="624"/>
      <c r="CX6" s="624"/>
      <c r="CY6" s="625"/>
      <c r="CZ6" s="617">
        <v>1.1000000000000001</v>
      </c>
      <c r="DA6" s="618"/>
      <c r="DB6" s="618"/>
      <c r="DC6" s="634"/>
      <c r="DD6" s="632" t="s">
        <v>238</v>
      </c>
      <c r="DE6" s="624"/>
      <c r="DF6" s="624"/>
      <c r="DG6" s="624"/>
      <c r="DH6" s="624"/>
      <c r="DI6" s="624"/>
      <c r="DJ6" s="624"/>
      <c r="DK6" s="624"/>
      <c r="DL6" s="624"/>
      <c r="DM6" s="624"/>
      <c r="DN6" s="624"/>
      <c r="DO6" s="624"/>
      <c r="DP6" s="625"/>
      <c r="DQ6" s="632">
        <v>165690</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1620</v>
      </c>
      <c r="S7" s="624"/>
      <c r="T7" s="624"/>
      <c r="U7" s="624"/>
      <c r="V7" s="624"/>
      <c r="W7" s="624"/>
      <c r="X7" s="624"/>
      <c r="Y7" s="625"/>
      <c r="Z7" s="626">
        <v>0</v>
      </c>
      <c r="AA7" s="626"/>
      <c r="AB7" s="626"/>
      <c r="AC7" s="626"/>
      <c r="AD7" s="627">
        <v>1620</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1560835</v>
      </c>
      <c r="BH7" s="624"/>
      <c r="BI7" s="624"/>
      <c r="BJ7" s="624"/>
      <c r="BK7" s="624"/>
      <c r="BL7" s="624"/>
      <c r="BM7" s="624"/>
      <c r="BN7" s="625"/>
      <c r="BO7" s="626">
        <v>42.7</v>
      </c>
      <c r="BP7" s="626"/>
      <c r="BQ7" s="626"/>
      <c r="BR7" s="626"/>
      <c r="BS7" s="627">
        <v>36026</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1756956</v>
      </c>
      <c r="CS7" s="624"/>
      <c r="CT7" s="624"/>
      <c r="CU7" s="624"/>
      <c r="CV7" s="624"/>
      <c r="CW7" s="624"/>
      <c r="CX7" s="624"/>
      <c r="CY7" s="625"/>
      <c r="CZ7" s="626">
        <v>11.8</v>
      </c>
      <c r="DA7" s="626"/>
      <c r="DB7" s="626"/>
      <c r="DC7" s="626"/>
      <c r="DD7" s="632">
        <v>45539</v>
      </c>
      <c r="DE7" s="624"/>
      <c r="DF7" s="624"/>
      <c r="DG7" s="624"/>
      <c r="DH7" s="624"/>
      <c r="DI7" s="624"/>
      <c r="DJ7" s="624"/>
      <c r="DK7" s="624"/>
      <c r="DL7" s="624"/>
      <c r="DM7" s="624"/>
      <c r="DN7" s="624"/>
      <c r="DO7" s="624"/>
      <c r="DP7" s="625"/>
      <c r="DQ7" s="632">
        <v>1553176</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29678</v>
      </c>
      <c r="S8" s="624"/>
      <c r="T8" s="624"/>
      <c r="U8" s="624"/>
      <c r="V8" s="624"/>
      <c r="W8" s="624"/>
      <c r="X8" s="624"/>
      <c r="Y8" s="625"/>
      <c r="Z8" s="626">
        <v>0.2</v>
      </c>
      <c r="AA8" s="626"/>
      <c r="AB8" s="626"/>
      <c r="AC8" s="626"/>
      <c r="AD8" s="627">
        <v>29678</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59903</v>
      </c>
      <c r="BH8" s="624"/>
      <c r="BI8" s="624"/>
      <c r="BJ8" s="624"/>
      <c r="BK8" s="624"/>
      <c r="BL8" s="624"/>
      <c r="BM8" s="624"/>
      <c r="BN8" s="625"/>
      <c r="BO8" s="626">
        <v>1.6</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4999685</v>
      </c>
      <c r="CS8" s="624"/>
      <c r="CT8" s="624"/>
      <c r="CU8" s="624"/>
      <c r="CV8" s="624"/>
      <c r="CW8" s="624"/>
      <c r="CX8" s="624"/>
      <c r="CY8" s="625"/>
      <c r="CZ8" s="626">
        <v>33.6</v>
      </c>
      <c r="DA8" s="626"/>
      <c r="DB8" s="626"/>
      <c r="DC8" s="626"/>
      <c r="DD8" s="632">
        <v>83580</v>
      </c>
      <c r="DE8" s="624"/>
      <c r="DF8" s="624"/>
      <c r="DG8" s="624"/>
      <c r="DH8" s="624"/>
      <c r="DI8" s="624"/>
      <c r="DJ8" s="624"/>
      <c r="DK8" s="624"/>
      <c r="DL8" s="624"/>
      <c r="DM8" s="624"/>
      <c r="DN8" s="624"/>
      <c r="DO8" s="624"/>
      <c r="DP8" s="625"/>
      <c r="DQ8" s="632">
        <v>2560199</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19768</v>
      </c>
      <c r="S9" s="624"/>
      <c r="T9" s="624"/>
      <c r="U9" s="624"/>
      <c r="V9" s="624"/>
      <c r="W9" s="624"/>
      <c r="X9" s="624"/>
      <c r="Y9" s="625"/>
      <c r="Z9" s="626">
        <v>0.1</v>
      </c>
      <c r="AA9" s="626"/>
      <c r="AB9" s="626"/>
      <c r="AC9" s="626"/>
      <c r="AD9" s="627">
        <v>19768</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1309152</v>
      </c>
      <c r="BH9" s="624"/>
      <c r="BI9" s="624"/>
      <c r="BJ9" s="624"/>
      <c r="BK9" s="624"/>
      <c r="BL9" s="624"/>
      <c r="BM9" s="624"/>
      <c r="BN9" s="625"/>
      <c r="BO9" s="626">
        <v>35.799999999999997</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1364487</v>
      </c>
      <c r="CS9" s="624"/>
      <c r="CT9" s="624"/>
      <c r="CU9" s="624"/>
      <c r="CV9" s="624"/>
      <c r="CW9" s="624"/>
      <c r="CX9" s="624"/>
      <c r="CY9" s="625"/>
      <c r="CZ9" s="626">
        <v>9.1999999999999993</v>
      </c>
      <c r="DA9" s="626"/>
      <c r="DB9" s="626"/>
      <c r="DC9" s="626"/>
      <c r="DD9" s="632">
        <v>19764</v>
      </c>
      <c r="DE9" s="624"/>
      <c r="DF9" s="624"/>
      <c r="DG9" s="624"/>
      <c r="DH9" s="624"/>
      <c r="DI9" s="624"/>
      <c r="DJ9" s="624"/>
      <c r="DK9" s="624"/>
      <c r="DL9" s="624"/>
      <c r="DM9" s="624"/>
      <c r="DN9" s="624"/>
      <c r="DO9" s="624"/>
      <c r="DP9" s="625"/>
      <c r="DQ9" s="632">
        <v>1058000</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147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65477</v>
      </c>
      <c r="BH10" s="624"/>
      <c r="BI10" s="624"/>
      <c r="BJ10" s="624"/>
      <c r="BK10" s="624"/>
      <c r="BL10" s="624"/>
      <c r="BM10" s="624"/>
      <c r="BN10" s="625"/>
      <c r="BO10" s="626">
        <v>1.8</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238</v>
      </c>
      <c r="CS10" s="624"/>
      <c r="CT10" s="624"/>
      <c r="CU10" s="624"/>
      <c r="CV10" s="624"/>
      <c r="CW10" s="624"/>
      <c r="CX10" s="624"/>
      <c r="CY10" s="625"/>
      <c r="CZ10" s="626" t="s">
        <v>238</v>
      </c>
      <c r="DA10" s="626"/>
      <c r="DB10" s="626"/>
      <c r="DC10" s="626"/>
      <c r="DD10" s="632" t="s">
        <v>129</v>
      </c>
      <c r="DE10" s="624"/>
      <c r="DF10" s="624"/>
      <c r="DG10" s="624"/>
      <c r="DH10" s="624"/>
      <c r="DI10" s="624"/>
      <c r="DJ10" s="624"/>
      <c r="DK10" s="624"/>
      <c r="DL10" s="624"/>
      <c r="DM10" s="624"/>
      <c r="DN10" s="624"/>
      <c r="DO10" s="624"/>
      <c r="DP10" s="625"/>
      <c r="DQ10" s="632" t="s">
        <v>238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749051</v>
      </c>
      <c r="S11" s="624"/>
      <c r="T11" s="624"/>
      <c r="U11" s="624"/>
      <c r="V11" s="624"/>
      <c r="W11" s="624"/>
      <c r="X11" s="624"/>
      <c r="Y11" s="625"/>
      <c r="Z11" s="628">
        <v>4.5999999999999996</v>
      </c>
      <c r="AA11" s="629"/>
      <c r="AB11" s="629"/>
      <c r="AC11" s="635"/>
      <c r="AD11" s="632">
        <v>749051</v>
      </c>
      <c r="AE11" s="624"/>
      <c r="AF11" s="624"/>
      <c r="AG11" s="624"/>
      <c r="AH11" s="624"/>
      <c r="AI11" s="624"/>
      <c r="AJ11" s="624"/>
      <c r="AK11" s="625"/>
      <c r="AL11" s="628">
        <v>7.8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126303</v>
      </c>
      <c r="BH11" s="624"/>
      <c r="BI11" s="624"/>
      <c r="BJ11" s="624"/>
      <c r="BK11" s="624"/>
      <c r="BL11" s="624"/>
      <c r="BM11" s="624"/>
      <c r="BN11" s="625"/>
      <c r="BO11" s="626">
        <v>3.5</v>
      </c>
      <c r="BP11" s="626"/>
      <c r="BQ11" s="626"/>
      <c r="BR11" s="626"/>
      <c r="BS11" s="627">
        <v>36026</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400788</v>
      </c>
      <c r="CS11" s="624"/>
      <c r="CT11" s="624"/>
      <c r="CU11" s="624"/>
      <c r="CV11" s="624"/>
      <c r="CW11" s="624"/>
      <c r="CX11" s="624"/>
      <c r="CY11" s="625"/>
      <c r="CZ11" s="626">
        <v>2.7</v>
      </c>
      <c r="DA11" s="626"/>
      <c r="DB11" s="626"/>
      <c r="DC11" s="626"/>
      <c r="DD11" s="632">
        <v>139886</v>
      </c>
      <c r="DE11" s="624"/>
      <c r="DF11" s="624"/>
      <c r="DG11" s="624"/>
      <c r="DH11" s="624"/>
      <c r="DI11" s="624"/>
      <c r="DJ11" s="624"/>
      <c r="DK11" s="624"/>
      <c r="DL11" s="624"/>
      <c r="DM11" s="624"/>
      <c r="DN11" s="624"/>
      <c r="DO11" s="624"/>
      <c r="DP11" s="625"/>
      <c r="DQ11" s="632">
        <v>250091</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238</v>
      </c>
      <c r="AE12" s="627"/>
      <c r="AF12" s="627"/>
      <c r="AG12" s="627"/>
      <c r="AH12" s="627"/>
      <c r="AI12" s="627"/>
      <c r="AJ12" s="627"/>
      <c r="AK12" s="627"/>
      <c r="AL12" s="628" t="s">
        <v>238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1777294</v>
      </c>
      <c r="BH12" s="624"/>
      <c r="BI12" s="624"/>
      <c r="BJ12" s="624"/>
      <c r="BK12" s="624"/>
      <c r="BL12" s="624"/>
      <c r="BM12" s="624"/>
      <c r="BN12" s="625"/>
      <c r="BO12" s="626">
        <v>48.6</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57152</v>
      </c>
      <c r="CS12" s="624"/>
      <c r="CT12" s="624"/>
      <c r="CU12" s="624"/>
      <c r="CV12" s="624"/>
      <c r="CW12" s="624"/>
      <c r="CX12" s="624"/>
      <c r="CY12" s="625"/>
      <c r="CZ12" s="626">
        <v>0.4</v>
      </c>
      <c r="DA12" s="626"/>
      <c r="DB12" s="626"/>
      <c r="DC12" s="626"/>
      <c r="DD12" s="632" t="s">
        <v>238</v>
      </c>
      <c r="DE12" s="624"/>
      <c r="DF12" s="624"/>
      <c r="DG12" s="624"/>
      <c r="DH12" s="624"/>
      <c r="DI12" s="624"/>
      <c r="DJ12" s="624"/>
      <c r="DK12" s="624"/>
      <c r="DL12" s="624"/>
      <c r="DM12" s="624"/>
      <c r="DN12" s="624"/>
      <c r="DO12" s="624"/>
      <c r="DP12" s="625"/>
      <c r="DQ12" s="632">
        <v>55000</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238</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1765529</v>
      </c>
      <c r="BH13" s="624"/>
      <c r="BI13" s="624"/>
      <c r="BJ13" s="624"/>
      <c r="BK13" s="624"/>
      <c r="BL13" s="624"/>
      <c r="BM13" s="624"/>
      <c r="BN13" s="625"/>
      <c r="BO13" s="626">
        <v>48.3</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1971593</v>
      </c>
      <c r="CS13" s="624"/>
      <c r="CT13" s="624"/>
      <c r="CU13" s="624"/>
      <c r="CV13" s="624"/>
      <c r="CW13" s="624"/>
      <c r="CX13" s="624"/>
      <c r="CY13" s="625"/>
      <c r="CZ13" s="626">
        <v>13.2</v>
      </c>
      <c r="DA13" s="626"/>
      <c r="DB13" s="626"/>
      <c r="DC13" s="626"/>
      <c r="DD13" s="632">
        <v>391716</v>
      </c>
      <c r="DE13" s="624"/>
      <c r="DF13" s="624"/>
      <c r="DG13" s="624"/>
      <c r="DH13" s="624"/>
      <c r="DI13" s="624"/>
      <c r="DJ13" s="624"/>
      <c r="DK13" s="624"/>
      <c r="DL13" s="624"/>
      <c r="DM13" s="624"/>
      <c r="DN13" s="624"/>
      <c r="DO13" s="624"/>
      <c r="DP13" s="625"/>
      <c r="DQ13" s="632">
        <v>1604703</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228</v>
      </c>
      <c r="S14" s="624"/>
      <c r="T14" s="624"/>
      <c r="U14" s="624"/>
      <c r="V14" s="624"/>
      <c r="W14" s="624"/>
      <c r="X14" s="624"/>
      <c r="Y14" s="625"/>
      <c r="Z14" s="626">
        <v>0</v>
      </c>
      <c r="AA14" s="626"/>
      <c r="AB14" s="626"/>
      <c r="AC14" s="626"/>
      <c r="AD14" s="627">
        <v>228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135178</v>
      </c>
      <c r="BH14" s="624"/>
      <c r="BI14" s="624"/>
      <c r="BJ14" s="624"/>
      <c r="BK14" s="624"/>
      <c r="BL14" s="624"/>
      <c r="BM14" s="624"/>
      <c r="BN14" s="625"/>
      <c r="BO14" s="626">
        <v>3.7</v>
      </c>
      <c r="BP14" s="626"/>
      <c r="BQ14" s="626"/>
      <c r="BR14" s="626"/>
      <c r="BS14" s="627" t="s">
        <v>129</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867733</v>
      </c>
      <c r="CS14" s="624"/>
      <c r="CT14" s="624"/>
      <c r="CU14" s="624"/>
      <c r="CV14" s="624"/>
      <c r="CW14" s="624"/>
      <c r="CX14" s="624"/>
      <c r="CY14" s="625"/>
      <c r="CZ14" s="626">
        <v>5.8</v>
      </c>
      <c r="DA14" s="626"/>
      <c r="DB14" s="626"/>
      <c r="DC14" s="626"/>
      <c r="DD14" s="632">
        <v>203577</v>
      </c>
      <c r="DE14" s="624"/>
      <c r="DF14" s="624"/>
      <c r="DG14" s="624"/>
      <c r="DH14" s="624"/>
      <c r="DI14" s="624"/>
      <c r="DJ14" s="624"/>
      <c r="DK14" s="624"/>
      <c r="DL14" s="624"/>
      <c r="DM14" s="624"/>
      <c r="DN14" s="624"/>
      <c r="DO14" s="624"/>
      <c r="DP14" s="625"/>
      <c r="DQ14" s="632">
        <v>688118</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181339</v>
      </c>
      <c r="BH15" s="624"/>
      <c r="BI15" s="624"/>
      <c r="BJ15" s="624"/>
      <c r="BK15" s="624"/>
      <c r="BL15" s="624"/>
      <c r="BM15" s="624"/>
      <c r="BN15" s="625"/>
      <c r="BO15" s="626">
        <v>5</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1811476</v>
      </c>
      <c r="CS15" s="624"/>
      <c r="CT15" s="624"/>
      <c r="CU15" s="624"/>
      <c r="CV15" s="624"/>
      <c r="CW15" s="624"/>
      <c r="CX15" s="624"/>
      <c r="CY15" s="625"/>
      <c r="CZ15" s="626">
        <v>12.2</v>
      </c>
      <c r="DA15" s="626"/>
      <c r="DB15" s="626"/>
      <c r="DC15" s="626"/>
      <c r="DD15" s="632">
        <v>115030</v>
      </c>
      <c r="DE15" s="624"/>
      <c r="DF15" s="624"/>
      <c r="DG15" s="624"/>
      <c r="DH15" s="624"/>
      <c r="DI15" s="624"/>
      <c r="DJ15" s="624"/>
      <c r="DK15" s="624"/>
      <c r="DL15" s="624"/>
      <c r="DM15" s="624"/>
      <c r="DN15" s="624"/>
      <c r="DO15" s="624"/>
      <c r="DP15" s="625"/>
      <c r="DQ15" s="632">
        <v>1579961</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12498</v>
      </c>
      <c r="S16" s="624"/>
      <c r="T16" s="624"/>
      <c r="U16" s="624"/>
      <c r="V16" s="624"/>
      <c r="W16" s="624"/>
      <c r="X16" s="624"/>
      <c r="Y16" s="625"/>
      <c r="Z16" s="626">
        <v>0.1</v>
      </c>
      <c r="AA16" s="626"/>
      <c r="AB16" s="626"/>
      <c r="AC16" s="626"/>
      <c r="AD16" s="627">
        <v>12498</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147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1751</v>
      </c>
      <c r="CS16" s="624"/>
      <c r="CT16" s="624"/>
      <c r="CU16" s="624"/>
      <c r="CV16" s="624"/>
      <c r="CW16" s="624"/>
      <c r="CX16" s="624"/>
      <c r="CY16" s="625"/>
      <c r="CZ16" s="626">
        <v>0</v>
      </c>
      <c r="DA16" s="626"/>
      <c r="DB16" s="626"/>
      <c r="DC16" s="626"/>
      <c r="DD16" s="632" t="s">
        <v>238</v>
      </c>
      <c r="DE16" s="624"/>
      <c r="DF16" s="624"/>
      <c r="DG16" s="624"/>
      <c r="DH16" s="624"/>
      <c r="DI16" s="624"/>
      <c r="DJ16" s="624"/>
      <c r="DK16" s="624"/>
      <c r="DL16" s="624"/>
      <c r="DM16" s="624"/>
      <c r="DN16" s="624"/>
      <c r="DO16" s="624"/>
      <c r="DP16" s="625"/>
      <c r="DQ16" s="632">
        <v>1751</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46745</v>
      </c>
      <c r="S17" s="624"/>
      <c r="T17" s="624"/>
      <c r="U17" s="624"/>
      <c r="V17" s="624"/>
      <c r="W17" s="624"/>
      <c r="X17" s="624"/>
      <c r="Y17" s="625"/>
      <c r="Z17" s="626">
        <v>0.3</v>
      </c>
      <c r="AA17" s="626"/>
      <c r="AB17" s="626"/>
      <c r="AC17" s="626"/>
      <c r="AD17" s="627">
        <v>46745</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238</v>
      </c>
      <c r="BP17" s="626"/>
      <c r="BQ17" s="626"/>
      <c r="BR17" s="626"/>
      <c r="BS17" s="627" t="s">
        <v>129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1499831</v>
      </c>
      <c r="CS17" s="624"/>
      <c r="CT17" s="624"/>
      <c r="CU17" s="624"/>
      <c r="CV17" s="624"/>
      <c r="CW17" s="624"/>
      <c r="CX17" s="624"/>
      <c r="CY17" s="625"/>
      <c r="CZ17" s="626">
        <v>10.1</v>
      </c>
      <c r="DA17" s="626"/>
      <c r="DB17" s="626"/>
      <c r="DC17" s="626"/>
      <c r="DD17" s="632" t="s">
        <v>129</v>
      </c>
      <c r="DE17" s="624"/>
      <c r="DF17" s="624"/>
      <c r="DG17" s="624"/>
      <c r="DH17" s="624"/>
      <c r="DI17" s="624"/>
      <c r="DJ17" s="624"/>
      <c r="DK17" s="624"/>
      <c r="DL17" s="624"/>
      <c r="DM17" s="624"/>
      <c r="DN17" s="624"/>
      <c r="DO17" s="624"/>
      <c r="DP17" s="625"/>
      <c r="DQ17" s="632">
        <v>1401269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38745</v>
      </c>
      <c r="S18" s="624"/>
      <c r="T18" s="624"/>
      <c r="U18" s="624"/>
      <c r="V18" s="624"/>
      <c r="W18" s="624"/>
      <c r="X18" s="624"/>
      <c r="Y18" s="625"/>
      <c r="Z18" s="626">
        <v>0.2</v>
      </c>
      <c r="AA18" s="626"/>
      <c r="AB18" s="626"/>
      <c r="AC18" s="626"/>
      <c r="AD18" s="627">
        <v>38745</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129</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147</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38259</v>
      </c>
      <c r="S19" s="624"/>
      <c r="T19" s="624"/>
      <c r="U19" s="624"/>
      <c r="V19" s="624"/>
      <c r="W19" s="624"/>
      <c r="X19" s="624"/>
      <c r="Y19" s="625"/>
      <c r="Z19" s="626">
        <v>0.2</v>
      </c>
      <c r="AA19" s="626"/>
      <c r="AB19" s="626"/>
      <c r="AC19" s="626"/>
      <c r="AD19" s="627">
        <v>38259</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11</v>
      </c>
      <c r="BH19" s="624"/>
      <c r="BI19" s="624"/>
      <c r="BJ19" s="624"/>
      <c r="BK19" s="624"/>
      <c r="BL19" s="624"/>
      <c r="BM19" s="624"/>
      <c r="BN19" s="625"/>
      <c r="BO19" s="626">
        <v>0</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147</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486</v>
      </c>
      <c r="S20" s="624"/>
      <c r="T20" s="624"/>
      <c r="U20" s="624"/>
      <c r="V20" s="624"/>
      <c r="W20" s="624"/>
      <c r="X20" s="624"/>
      <c r="Y20" s="625"/>
      <c r="Z20" s="626">
        <v>0</v>
      </c>
      <c r="AA20" s="626"/>
      <c r="AB20" s="626"/>
      <c r="AC20" s="626"/>
      <c r="AD20" s="627">
        <v>486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11</v>
      </c>
      <c r="BH20" s="624"/>
      <c r="BI20" s="624"/>
      <c r="BJ20" s="624"/>
      <c r="BK20" s="624"/>
      <c r="BL20" s="624"/>
      <c r="BM20" s="624"/>
      <c r="BN20" s="625"/>
      <c r="BO20" s="626">
        <v>0</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14897142</v>
      </c>
      <c r="CS20" s="624"/>
      <c r="CT20" s="624"/>
      <c r="CU20" s="624"/>
      <c r="CV20" s="624"/>
      <c r="CW20" s="624"/>
      <c r="CX20" s="624"/>
      <c r="CY20" s="625"/>
      <c r="CZ20" s="626">
        <v>100</v>
      </c>
      <c r="DA20" s="626"/>
      <c r="DB20" s="626"/>
      <c r="DC20" s="626"/>
      <c r="DD20" s="632">
        <v>999092</v>
      </c>
      <c r="DE20" s="624"/>
      <c r="DF20" s="624"/>
      <c r="DG20" s="624"/>
      <c r="DH20" s="624"/>
      <c r="DI20" s="624"/>
      <c r="DJ20" s="624"/>
      <c r="DK20" s="624"/>
      <c r="DL20" s="624"/>
      <c r="DM20" s="624"/>
      <c r="DN20" s="624"/>
      <c r="DO20" s="624"/>
      <c r="DP20" s="625"/>
      <c r="DQ20" s="632">
        <v>10917958</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5424948</v>
      </c>
      <c r="S21" s="624"/>
      <c r="T21" s="624"/>
      <c r="U21" s="624"/>
      <c r="V21" s="624"/>
      <c r="W21" s="624"/>
      <c r="X21" s="624"/>
      <c r="Y21" s="625"/>
      <c r="Z21" s="626">
        <v>33.1</v>
      </c>
      <c r="AA21" s="626"/>
      <c r="AB21" s="626"/>
      <c r="AC21" s="626"/>
      <c r="AD21" s="627">
        <v>4936461</v>
      </c>
      <c r="AE21" s="627"/>
      <c r="AF21" s="627"/>
      <c r="AG21" s="627"/>
      <c r="AH21" s="627"/>
      <c r="AI21" s="627"/>
      <c r="AJ21" s="627"/>
      <c r="AK21" s="627"/>
      <c r="AL21" s="628">
        <v>51.3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8</v>
      </c>
      <c r="BH21" s="624"/>
      <c r="BI21" s="624"/>
      <c r="BJ21" s="624"/>
      <c r="BK21" s="624"/>
      <c r="BL21" s="624"/>
      <c r="BM21" s="624"/>
      <c r="BN21" s="625"/>
      <c r="BO21" s="626">
        <v>0</v>
      </c>
      <c r="BP21" s="626"/>
      <c r="BQ21" s="626"/>
      <c r="BR21" s="626"/>
      <c r="BS21" s="627" t="s">
        <v>238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4936461</v>
      </c>
      <c r="S22" s="624"/>
      <c r="T22" s="624"/>
      <c r="U22" s="624"/>
      <c r="V22" s="624"/>
      <c r="W22" s="624"/>
      <c r="X22" s="624"/>
      <c r="Y22" s="625"/>
      <c r="Z22" s="626">
        <v>30.2</v>
      </c>
      <c r="AA22" s="626"/>
      <c r="AB22" s="626"/>
      <c r="AC22" s="626"/>
      <c r="AD22" s="627">
        <v>4936461</v>
      </c>
      <c r="AE22" s="627"/>
      <c r="AF22" s="627"/>
      <c r="AG22" s="627"/>
      <c r="AH22" s="627"/>
      <c r="AI22" s="627"/>
      <c r="AJ22" s="627"/>
      <c r="AK22" s="627"/>
      <c r="AL22" s="628">
        <v>51.3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488487</v>
      </c>
      <c r="S23" s="624"/>
      <c r="T23" s="624"/>
      <c r="U23" s="624"/>
      <c r="V23" s="624"/>
      <c r="W23" s="624"/>
      <c r="X23" s="624"/>
      <c r="Y23" s="625"/>
      <c r="Z23" s="626">
        <v>3</v>
      </c>
      <c r="AA23" s="626"/>
      <c r="AB23" s="626"/>
      <c r="AC23" s="626"/>
      <c r="AD23" s="627" t="s">
        <v>238</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3</v>
      </c>
      <c r="BH23" s="624"/>
      <c r="BI23" s="624"/>
      <c r="BJ23" s="624"/>
      <c r="BK23" s="624"/>
      <c r="BL23" s="624"/>
      <c r="BM23" s="624"/>
      <c r="BN23" s="625"/>
      <c r="BO23" s="626">
        <v>0</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129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6838864</v>
      </c>
      <c r="CS24" s="613"/>
      <c r="CT24" s="613"/>
      <c r="CU24" s="613"/>
      <c r="CV24" s="613"/>
      <c r="CW24" s="613"/>
      <c r="CX24" s="613"/>
      <c r="CY24" s="614"/>
      <c r="CZ24" s="617">
        <v>45.9</v>
      </c>
      <c r="DA24" s="618"/>
      <c r="DB24" s="618"/>
      <c r="DC24" s="634"/>
      <c r="DD24" s="655">
        <v>4575311</v>
      </c>
      <c r="DE24" s="613"/>
      <c r="DF24" s="613"/>
      <c r="DG24" s="613"/>
      <c r="DH24" s="613"/>
      <c r="DI24" s="613"/>
      <c r="DJ24" s="613"/>
      <c r="DK24" s="614"/>
      <c r="DL24" s="655">
        <v>4557534</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10103535</v>
      </c>
      <c r="S25" s="624"/>
      <c r="T25" s="624"/>
      <c r="U25" s="624"/>
      <c r="V25" s="624"/>
      <c r="W25" s="624"/>
      <c r="X25" s="624"/>
      <c r="Y25" s="625"/>
      <c r="Z25" s="626">
        <v>61.7</v>
      </c>
      <c r="AA25" s="626"/>
      <c r="AB25" s="626"/>
      <c r="AC25" s="626"/>
      <c r="AD25" s="627">
        <v>9615045</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2553063</v>
      </c>
      <c r="CS25" s="644"/>
      <c r="CT25" s="644"/>
      <c r="CU25" s="644"/>
      <c r="CV25" s="644"/>
      <c r="CW25" s="644"/>
      <c r="CX25" s="644"/>
      <c r="CY25" s="645"/>
      <c r="CZ25" s="628">
        <v>17.100000000000001</v>
      </c>
      <c r="DA25" s="656"/>
      <c r="DB25" s="656"/>
      <c r="DC25" s="658"/>
      <c r="DD25" s="632">
        <v>2429294</v>
      </c>
      <c r="DE25" s="644"/>
      <c r="DF25" s="644"/>
      <c r="DG25" s="644"/>
      <c r="DH25" s="644"/>
      <c r="DI25" s="644"/>
      <c r="DJ25" s="644"/>
      <c r="DK25" s="645"/>
      <c r="DL25" s="632">
        <v>2412715</v>
      </c>
      <c r="DM25" s="644"/>
      <c r="DN25" s="644"/>
      <c r="DO25" s="644"/>
      <c r="DP25" s="644"/>
      <c r="DQ25" s="644"/>
      <c r="DR25" s="644"/>
      <c r="DS25" s="644"/>
      <c r="DT25" s="644"/>
      <c r="DU25" s="644"/>
      <c r="DV25" s="645"/>
      <c r="DW25" s="628">
        <v>24.7</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2190</v>
      </c>
      <c r="S26" s="624"/>
      <c r="T26" s="624"/>
      <c r="U26" s="624"/>
      <c r="V26" s="624"/>
      <c r="W26" s="624"/>
      <c r="X26" s="624"/>
      <c r="Y26" s="625"/>
      <c r="Z26" s="626">
        <v>0</v>
      </c>
      <c r="AA26" s="626"/>
      <c r="AB26" s="626"/>
      <c r="AC26" s="626"/>
      <c r="AD26" s="627">
        <v>2190</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147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1387199</v>
      </c>
      <c r="CS26" s="624"/>
      <c r="CT26" s="624"/>
      <c r="CU26" s="624"/>
      <c r="CV26" s="624"/>
      <c r="CW26" s="624"/>
      <c r="CX26" s="624"/>
      <c r="CY26" s="625"/>
      <c r="CZ26" s="628">
        <v>9.3000000000000007</v>
      </c>
      <c r="DA26" s="656"/>
      <c r="DB26" s="656"/>
      <c r="DC26" s="658"/>
      <c r="DD26" s="632">
        <v>1350616</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55318</v>
      </c>
      <c r="S27" s="624"/>
      <c r="T27" s="624"/>
      <c r="U27" s="624"/>
      <c r="V27" s="624"/>
      <c r="W27" s="624"/>
      <c r="X27" s="624"/>
      <c r="Y27" s="625"/>
      <c r="Z27" s="626">
        <v>0.3</v>
      </c>
      <c r="AA27" s="626"/>
      <c r="AB27" s="626"/>
      <c r="AC27" s="626"/>
      <c r="AD27" s="627" t="s">
        <v>238</v>
      </c>
      <c r="AE27" s="627"/>
      <c r="AF27" s="627"/>
      <c r="AG27" s="627"/>
      <c r="AH27" s="627"/>
      <c r="AI27" s="627"/>
      <c r="AJ27" s="627"/>
      <c r="AK27" s="627"/>
      <c r="AL27" s="628" t="s">
        <v>147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3654657</v>
      </c>
      <c r="BH27" s="624"/>
      <c r="BI27" s="624"/>
      <c r="BJ27" s="624"/>
      <c r="BK27" s="624"/>
      <c r="BL27" s="624"/>
      <c r="BM27" s="624"/>
      <c r="BN27" s="625"/>
      <c r="BO27" s="626">
        <v>100</v>
      </c>
      <c r="BP27" s="626"/>
      <c r="BQ27" s="626"/>
      <c r="BR27" s="626"/>
      <c r="BS27" s="627">
        <v>36026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2785970</v>
      </c>
      <c r="CS27" s="644"/>
      <c r="CT27" s="644"/>
      <c r="CU27" s="644"/>
      <c r="CV27" s="644"/>
      <c r="CW27" s="644"/>
      <c r="CX27" s="644"/>
      <c r="CY27" s="645"/>
      <c r="CZ27" s="628">
        <v>18.7</v>
      </c>
      <c r="DA27" s="656"/>
      <c r="DB27" s="656"/>
      <c r="DC27" s="658"/>
      <c r="DD27" s="632">
        <v>744748</v>
      </c>
      <c r="DE27" s="644"/>
      <c r="DF27" s="644"/>
      <c r="DG27" s="644"/>
      <c r="DH27" s="644"/>
      <c r="DI27" s="644"/>
      <c r="DJ27" s="644"/>
      <c r="DK27" s="645"/>
      <c r="DL27" s="632">
        <v>743550</v>
      </c>
      <c r="DM27" s="644"/>
      <c r="DN27" s="644"/>
      <c r="DO27" s="644"/>
      <c r="DP27" s="644"/>
      <c r="DQ27" s="644"/>
      <c r="DR27" s="644"/>
      <c r="DS27" s="644"/>
      <c r="DT27" s="644"/>
      <c r="DU27" s="644"/>
      <c r="DV27" s="645"/>
      <c r="DW27" s="628">
        <v>7.6</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70369</v>
      </c>
      <c r="S28" s="624"/>
      <c r="T28" s="624"/>
      <c r="U28" s="624"/>
      <c r="V28" s="624"/>
      <c r="W28" s="624"/>
      <c r="X28" s="624"/>
      <c r="Y28" s="625"/>
      <c r="Z28" s="626">
        <v>0.4</v>
      </c>
      <c r="AA28" s="626"/>
      <c r="AB28" s="626"/>
      <c r="AC28" s="626"/>
      <c r="AD28" s="627">
        <v>9013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1499831</v>
      </c>
      <c r="CS28" s="624"/>
      <c r="CT28" s="624"/>
      <c r="CU28" s="624"/>
      <c r="CV28" s="624"/>
      <c r="CW28" s="624"/>
      <c r="CX28" s="624"/>
      <c r="CY28" s="625"/>
      <c r="CZ28" s="628">
        <v>10.1</v>
      </c>
      <c r="DA28" s="656"/>
      <c r="DB28" s="656"/>
      <c r="DC28" s="658"/>
      <c r="DD28" s="632">
        <v>1401269</v>
      </c>
      <c r="DE28" s="624"/>
      <c r="DF28" s="624"/>
      <c r="DG28" s="624"/>
      <c r="DH28" s="624"/>
      <c r="DI28" s="624"/>
      <c r="DJ28" s="624"/>
      <c r="DK28" s="625"/>
      <c r="DL28" s="632">
        <v>1401269</v>
      </c>
      <c r="DM28" s="624"/>
      <c r="DN28" s="624"/>
      <c r="DO28" s="624"/>
      <c r="DP28" s="624"/>
      <c r="DQ28" s="624"/>
      <c r="DR28" s="624"/>
      <c r="DS28" s="624"/>
      <c r="DT28" s="624"/>
      <c r="DU28" s="624"/>
      <c r="DV28" s="625"/>
      <c r="DW28" s="628">
        <v>14.4</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17783</v>
      </c>
      <c r="S29" s="624"/>
      <c r="T29" s="624"/>
      <c r="U29" s="624"/>
      <c r="V29" s="624"/>
      <c r="W29" s="624"/>
      <c r="X29" s="624"/>
      <c r="Y29" s="625"/>
      <c r="Z29" s="626">
        <v>0.1</v>
      </c>
      <c r="AA29" s="626"/>
      <c r="AB29" s="626"/>
      <c r="AC29" s="626"/>
      <c r="AD29" s="627" t="s">
        <v>129</v>
      </c>
      <c r="AE29" s="627"/>
      <c r="AF29" s="627"/>
      <c r="AG29" s="627"/>
      <c r="AH29" s="627"/>
      <c r="AI29" s="627"/>
      <c r="AJ29" s="627"/>
      <c r="AK29" s="627"/>
      <c r="AL29" s="628" t="s">
        <v>238</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1499831</v>
      </c>
      <c r="CS29" s="644"/>
      <c r="CT29" s="644"/>
      <c r="CU29" s="644"/>
      <c r="CV29" s="644"/>
      <c r="CW29" s="644"/>
      <c r="CX29" s="644"/>
      <c r="CY29" s="645"/>
      <c r="CZ29" s="628">
        <v>10.1</v>
      </c>
      <c r="DA29" s="656"/>
      <c r="DB29" s="656"/>
      <c r="DC29" s="658"/>
      <c r="DD29" s="632">
        <v>1401269</v>
      </c>
      <c r="DE29" s="644"/>
      <c r="DF29" s="644"/>
      <c r="DG29" s="644"/>
      <c r="DH29" s="644"/>
      <c r="DI29" s="644"/>
      <c r="DJ29" s="644"/>
      <c r="DK29" s="645"/>
      <c r="DL29" s="632">
        <v>1401269</v>
      </c>
      <c r="DM29" s="644"/>
      <c r="DN29" s="644"/>
      <c r="DO29" s="644"/>
      <c r="DP29" s="644"/>
      <c r="DQ29" s="644"/>
      <c r="DR29" s="644"/>
      <c r="DS29" s="644"/>
      <c r="DT29" s="644"/>
      <c r="DU29" s="644"/>
      <c r="DV29" s="645"/>
      <c r="DW29" s="628">
        <v>14.4</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2567791</v>
      </c>
      <c r="S30" s="624"/>
      <c r="T30" s="624"/>
      <c r="U30" s="624"/>
      <c r="V30" s="624"/>
      <c r="W30" s="624"/>
      <c r="X30" s="624"/>
      <c r="Y30" s="625"/>
      <c r="Z30" s="626">
        <v>15.7</v>
      </c>
      <c r="AA30" s="626"/>
      <c r="AB30" s="626"/>
      <c r="AC30" s="626"/>
      <c r="AD30" s="627" t="s">
        <v>238</v>
      </c>
      <c r="AE30" s="627"/>
      <c r="AF30" s="627"/>
      <c r="AG30" s="627"/>
      <c r="AH30" s="627"/>
      <c r="AI30" s="627"/>
      <c r="AJ30" s="627"/>
      <c r="AK30" s="627"/>
      <c r="AL30" s="628" t="s">
        <v>147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1466831</v>
      </c>
      <c r="CS30" s="624"/>
      <c r="CT30" s="624"/>
      <c r="CU30" s="624"/>
      <c r="CV30" s="624"/>
      <c r="CW30" s="624"/>
      <c r="CX30" s="624"/>
      <c r="CY30" s="625"/>
      <c r="CZ30" s="628">
        <v>9.8000000000000007</v>
      </c>
      <c r="DA30" s="656"/>
      <c r="DB30" s="656"/>
      <c r="DC30" s="658"/>
      <c r="DD30" s="632">
        <v>1368366</v>
      </c>
      <c r="DE30" s="624"/>
      <c r="DF30" s="624"/>
      <c r="DG30" s="624"/>
      <c r="DH30" s="624"/>
      <c r="DI30" s="624"/>
      <c r="DJ30" s="624"/>
      <c r="DK30" s="625"/>
      <c r="DL30" s="632">
        <v>1368366</v>
      </c>
      <c r="DM30" s="624"/>
      <c r="DN30" s="624"/>
      <c r="DO30" s="624"/>
      <c r="DP30" s="624"/>
      <c r="DQ30" s="624"/>
      <c r="DR30" s="624"/>
      <c r="DS30" s="624"/>
      <c r="DT30" s="624"/>
      <c r="DU30" s="624"/>
      <c r="DV30" s="625"/>
      <c r="DW30" s="628">
        <v>14</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129</v>
      </c>
      <c r="AA31" s="626"/>
      <c r="AB31" s="626"/>
      <c r="AC31" s="626"/>
      <c r="AD31" s="627" t="s">
        <v>238</v>
      </c>
      <c r="AE31" s="627"/>
      <c r="AF31" s="627"/>
      <c r="AG31" s="627"/>
      <c r="AH31" s="627"/>
      <c r="AI31" s="627"/>
      <c r="AJ31" s="627"/>
      <c r="AK31" s="627"/>
      <c r="AL31" s="628" t="s">
        <v>238</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98.9</v>
      </c>
      <c r="BH31" s="667"/>
      <c r="BI31" s="667"/>
      <c r="BJ31" s="667"/>
      <c r="BK31" s="667"/>
      <c r="BL31" s="667"/>
      <c r="BM31" s="618">
        <v>94.3</v>
      </c>
      <c r="BN31" s="667"/>
      <c r="BO31" s="667"/>
      <c r="BP31" s="667"/>
      <c r="BQ31" s="668"/>
      <c r="BR31" s="670">
        <v>98.8</v>
      </c>
      <c r="BS31" s="667"/>
      <c r="BT31" s="667"/>
      <c r="BU31" s="667"/>
      <c r="BV31" s="667"/>
      <c r="BW31" s="667"/>
      <c r="BX31" s="618">
        <v>94.3</v>
      </c>
      <c r="BY31" s="667"/>
      <c r="BZ31" s="667"/>
      <c r="CA31" s="667"/>
      <c r="CB31" s="668"/>
      <c r="CD31" s="663"/>
      <c r="CE31" s="664"/>
      <c r="CF31" s="620" t="s">
        <v>316</v>
      </c>
      <c r="CG31" s="621"/>
      <c r="CH31" s="621"/>
      <c r="CI31" s="621"/>
      <c r="CJ31" s="621"/>
      <c r="CK31" s="621"/>
      <c r="CL31" s="621"/>
      <c r="CM31" s="621"/>
      <c r="CN31" s="621"/>
      <c r="CO31" s="621"/>
      <c r="CP31" s="621"/>
      <c r="CQ31" s="622"/>
      <c r="CR31" s="623">
        <v>33000</v>
      </c>
      <c r="CS31" s="644"/>
      <c r="CT31" s="644"/>
      <c r="CU31" s="644"/>
      <c r="CV31" s="644"/>
      <c r="CW31" s="644"/>
      <c r="CX31" s="644"/>
      <c r="CY31" s="645"/>
      <c r="CZ31" s="628">
        <v>0.2</v>
      </c>
      <c r="DA31" s="656"/>
      <c r="DB31" s="656"/>
      <c r="DC31" s="658"/>
      <c r="DD31" s="632">
        <v>32903</v>
      </c>
      <c r="DE31" s="644"/>
      <c r="DF31" s="644"/>
      <c r="DG31" s="644"/>
      <c r="DH31" s="644"/>
      <c r="DI31" s="644"/>
      <c r="DJ31" s="644"/>
      <c r="DK31" s="645"/>
      <c r="DL31" s="632">
        <v>32903</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929687</v>
      </c>
      <c r="S32" s="624"/>
      <c r="T32" s="624"/>
      <c r="U32" s="624"/>
      <c r="V32" s="624"/>
      <c r="W32" s="624"/>
      <c r="X32" s="624"/>
      <c r="Y32" s="625"/>
      <c r="Z32" s="626">
        <v>5.7</v>
      </c>
      <c r="AA32" s="626"/>
      <c r="AB32" s="626"/>
      <c r="AC32" s="626"/>
      <c r="AD32" s="627" t="s">
        <v>238</v>
      </c>
      <c r="AE32" s="627"/>
      <c r="AF32" s="627"/>
      <c r="AG32" s="627"/>
      <c r="AH32" s="627"/>
      <c r="AI32" s="627"/>
      <c r="AJ32" s="627"/>
      <c r="AK32" s="627"/>
      <c r="AL32" s="628" t="s">
        <v>147</v>
      </c>
      <c r="AM32" s="629"/>
      <c r="AN32" s="629"/>
      <c r="AO32" s="630"/>
      <c r="AP32" s="673"/>
      <c r="AQ32" s="674"/>
      <c r="AR32" s="674"/>
      <c r="AS32" s="674"/>
      <c r="AT32" s="678"/>
      <c r="AU32" s="214" t="s">
        <v>318</v>
      </c>
      <c r="AX32" s="620" t="s">
        <v>319</v>
      </c>
      <c r="AY32" s="621"/>
      <c r="AZ32" s="621"/>
      <c r="BA32" s="621"/>
      <c r="BB32" s="621"/>
      <c r="BC32" s="621"/>
      <c r="BD32" s="621"/>
      <c r="BE32" s="621"/>
      <c r="BF32" s="622"/>
      <c r="BG32" s="680">
        <v>99.3</v>
      </c>
      <c r="BH32" s="644"/>
      <c r="BI32" s="644"/>
      <c r="BJ32" s="644"/>
      <c r="BK32" s="644"/>
      <c r="BL32" s="644"/>
      <c r="BM32" s="629">
        <v>97.8</v>
      </c>
      <c r="BN32" s="644"/>
      <c r="BO32" s="644"/>
      <c r="BP32" s="644"/>
      <c r="BQ32" s="669"/>
      <c r="BR32" s="680">
        <v>98.8</v>
      </c>
      <c r="BS32" s="644"/>
      <c r="BT32" s="644"/>
      <c r="BU32" s="644"/>
      <c r="BV32" s="644"/>
      <c r="BW32" s="644"/>
      <c r="BX32" s="629">
        <v>97.1</v>
      </c>
      <c r="BY32" s="644"/>
      <c r="BZ32" s="644"/>
      <c r="CA32" s="644"/>
      <c r="CB32" s="669"/>
      <c r="CD32" s="665"/>
      <c r="CE32" s="666"/>
      <c r="CF32" s="620" t="s">
        <v>320</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6"/>
      <c r="DB32" s="656"/>
      <c r="DC32" s="658"/>
      <c r="DD32" s="632" t="s">
        <v>238</v>
      </c>
      <c r="DE32" s="624"/>
      <c r="DF32" s="624"/>
      <c r="DG32" s="624"/>
      <c r="DH32" s="624"/>
      <c r="DI32" s="624"/>
      <c r="DJ32" s="624"/>
      <c r="DK32" s="625"/>
      <c r="DL32" s="632" t="s">
        <v>147</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35206</v>
      </c>
      <c r="S33" s="624"/>
      <c r="T33" s="624"/>
      <c r="U33" s="624"/>
      <c r="V33" s="624"/>
      <c r="W33" s="624"/>
      <c r="X33" s="624"/>
      <c r="Y33" s="625"/>
      <c r="Z33" s="626">
        <v>0.2</v>
      </c>
      <c r="AA33" s="626"/>
      <c r="AB33" s="626"/>
      <c r="AC33" s="626"/>
      <c r="AD33" s="627" t="s">
        <v>129</v>
      </c>
      <c r="AE33" s="627"/>
      <c r="AF33" s="627"/>
      <c r="AG33" s="627"/>
      <c r="AH33" s="627"/>
      <c r="AI33" s="627"/>
      <c r="AJ33" s="627"/>
      <c r="AK33" s="627"/>
      <c r="AL33" s="628" t="s">
        <v>238</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98.4</v>
      </c>
      <c r="BH33" s="682"/>
      <c r="BI33" s="682"/>
      <c r="BJ33" s="682"/>
      <c r="BK33" s="682"/>
      <c r="BL33" s="682"/>
      <c r="BM33" s="683">
        <v>90.9</v>
      </c>
      <c r="BN33" s="682"/>
      <c r="BO33" s="682"/>
      <c r="BP33" s="682"/>
      <c r="BQ33" s="684"/>
      <c r="BR33" s="681">
        <v>98.6</v>
      </c>
      <c r="BS33" s="682"/>
      <c r="BT33" s="682"/>
      <c r="BU33" s="682"/>
      <c r="BV33" s="682"/>
      <c r="BW33" s="682"/>
      <c r="BX33" s="683">
        <v>91.6</v>
      </c>
      <c r="BY33" s="682"/>
      <c r="BZ33" s="682"/>
      <c r="CA33" s="682"/>
      <c r="CB33" s="684"/>
      <c r="CD33" s="620" t="s">
        <v>323</v>
      </c>
      <c r="CE33" s="621"/>
      <c r="CF33" s="621"/>
      <c r="CG33" s="621"/>
      <c r="CH33" s="621"/>
      <c r="CI33" s="621"/>
      <c r="CJ33" s="621"/>
      <c r="CK33" s="621"/>
      <c r="CL33" s="621"/>
      <c r="CM33" s="621"/>
      <c r="CN33" s="621"/>
      <c r="CO33" s="621"/>
      <c r="CP33" s="621"/>
      <c r="CQ33" s="622"/>
      <c r="CR33" s="623">
        <v>7057436</v>
      </c>
      <c r="CS33" s="644"/>
      <c r="CT33" s="644"/>
      <c r="CU33" s="644"/>
      <c r="CV33" s="644"/>
      <c r="CW33" s="644"/>
      <c r="CX33" s="644"/>
      <c r="CY33" s="645"/>
      <c r="CZ33" s="628">
        <v>47.4</v>
      </c>
      <c r="DA33" s="656"/>
      <c r="DB33" s="656"/>
      <c r="DC33" s="658"/>
      <c r="DD33" s="632">
        <v>6083149</v>
      </c>
      <c r="DE33" s="644"/>
      <c r="DF33" s="644"/>
      <c r="DG33" s="644"/>
      <c r="DH33" s="644"/>
      <c r="DI33" s="644"/>
      <c r="DJ33" s="644"/>
      <c r="DK33" s="645"/>
      <c r="DL33" s="632">
        <v>4215928</v>
      </c>
      <c r="DM33" s="644"/>
      <c r="DN33" s="644"/>
      <c r="DO33" s="644"/>
      <c r="DP33" s="644"/>
      <c r="DQ33" s="644"/>
      <c r="DR33" s="644"/>
      <c r="DS33" s="644"/>
      <c r="DT33" s="644"/>
      <c r="DU33" s="644"/>
      <c r="DV33" s="645"/>
      <c r="DW33" s="628">
        <v>43.2</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132167</v>
      </c>
      <c r="S34" s="624"/>
      <c r="T34" s="624"/>
      <c r="U34" s="624"/>
      <c r="V34" s="624"/>
      <c r="W34" s="624"/>
      <c r="X34" s="624"/>
      <c r="Y34" s="625"/>
      <c r="Z34" s="626">
        <v>0.8</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1814916</v>
      </c>
      <c r="CS34" s="624"/>
      <c r="CT34" s="624"/>
      <c r="CU34" s="624"/>
      <c r="CV34" s="624"/>
      <c r="CW34" s="624"/>
      <c r="CX34" s="624"/>
      <c r="CY34" s="625"/>
      <c r="CZ34" s="628">
        <v>12.2</v>
      </c>
      <c r="DA34" s="656"/>
      <c r="DB34" s="656"/>
      <c r="DC34" s="658"/>
      <c r="DD34" s="632">
        <v>1373284</v>
      </c>
      <c r="DE34" s="624"/>
      <c r="DF34" s="624"/>
      <c r="DG34" s="624"/>
      <c r="DH34" s="624"/>
      <c r="DI34" s="624"/>
      <c r="DJ34" s="624"/>
      <c r="DK34" s="625"/>
      <c r="DL34" s="632">
        <v>1072424</v>
      </c>
      <c r="DM34" s="624"/>
      <c r="DN34" s="624"/>
      <c r="DO34" s="624"/>
      <c r="DP34" s="624"/>
      <c r="DQ34" s="624"/>
      <c r="DR34" s="624"/>
      <c r="DS34" s="624"/>
      <c r="DT34" s="624"/>
      <c r="DU34" s="624"/>
      <c r="DV34" s="625"/>
      <c r="DW34" s="628">
        <v>11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782830</v>
      </c>
      <c r="S35" s="624"/>
      <c r="T35" s="624"/>
      <c r="U35" s="624"/>
      <c r="V35" s="624"/>
      <c r="W35" s="624"/>
      <c r="X35" s="624"/>
      <c r="Y35" s="625"/>
      <c r="Z35" s="626">
        <v>4.8</v>
      </c>
      <c r="AA35" s="626"/>
      <c r="AB35" s="626"/>
      <c r="AC35" s="626"/>
      <c r="AD35" s="627" t="s">
        <v>129</v>
      </c>
      <c r="AE35" s="627"/>
      <c r="AF35" s="627"/>
      <c r="AG35" s="627"/>
      <c r="AH35" s="627"/>
      <c r="AI35" s="627"/>
      <c r="AJ35" s="627"/>
      <c r="AK35" s="627"/>
      <c r="AL35" s="628" t="s">
        <v>238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180543</v>
      </c>
      <c r="CS35" s="644"/>
      <c r="CT35" s="644"/>
      <c r="CU35" s="644"/>
      <c r="CV35" s="644"/>
      <c r="CW35" s="644"/>
      <c r="CX35" s="644"/>
      <c r="CY35" s="645"/>
      <c r="CZ35" s="628">
        <v>1.2</v>
      </c>
      <c r="DA35" s="656"/>
      <c r="DB35" s="656"/>
      <c r="DC35" s="658"/>
      <c r="DD35" s="632">
        <v>140929</v>
      </c>
      <c r="DE35" s="644"/>
      <c r="DF35" s="644"/>
      <c r="DG35" s="644"/>
      <c r="DH35" s="644"/>
      <c r="DI35" s="644"/>
      <c r="DJ35" s="644"/>
      <c r="DK35" s="645"/>
      <c r="DL35" s="632">
        <v>140764</v>
      </c>
      <c r="DM35" s="644"/>
      <c r="DN35" s="644"/>
      <c r="DO35" s="644"/>
      <c r="DP35" s="644"/>
      <c r="DQ35" s="644"/>
      <c r="DR35" s="644"/>
      <c r="DS35" s="644"/>
      <c r="DT35" s="644"/>
      <c r="DU35" s="644"/>
      <c r="DV35" s="645"/>
      <c r="DW35" s="628">
        <v>1.4</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702410</v>
      </c>
      <c r="S36" s="624"/>
      <c r="T36" s="624"/>
      <c r="U36" s="624"/>
      <c r="V36" s="624"/>
      <c r="W36" s="624"/>
      <c r="X36" s="624"/>
      <c r="Y36" s="625"/>
      <c r="Z36" s="626">
        <v>4.3</v>
      </c>
      <c r="AA36" s="626"/>
      <c r="AB36" s="626"/>
      <c r="AC36" s="626"/>
      <c r="AD36" s="627" t="s">
        <v>129</v>
      </c>
      <c r="AE36" s="627"/>
      <c r="AF36" s="627"/>
      <c r="AG36" s="627"/>
      <c r="AH36" s="627"/>
      <c r="AI36" s="627"/>
      <c r="AJ36" s="627"/>
      <c r="AK36" s="627"/>
      <c r="AL36" s="628" t="s">
        <v>129</v>
      </c>
      <c r="AM36" s="629"/>
      <c r="AN36" s="629"/>
      <c r="AO36" s="630"/>
      <c r="AP36" s="222"/>
      <c r="AQ36" s="689" t="s">
        <v>331</v>
      </c>
      <c r="AR36" s="690"/>
      <c r="AS36" s="690"/>
      <c r="AT36" s="690"/>
      <c r="AU36" s="690"/>
      <c r="AV36" s="690"/>
      <c r="AW36" s="690"/>
      <c r="AX36" s="690"/>
      <c r="AY36" s="691"/>
      <c r="AZ36" s="612">
        <v>2702509</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627021</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2615449</v>
      </c>
      <c r="CS36" s="624"/>
      <c r="CT36" s="624"/>
      <c r="CU36" s="624"/>
      <c r="CV36" s="624"/>
      <c r="CW36" s="624"/>
      <c r="CX36" s="624"/>
      <c r="CY36" s="625"/>
      <c r="CZ36" s="628">
        <v>17.600000000000001</v>
      </c>
      <c r="DA36" s="656"/>
      <c r="DB36" s="656"/>
      <c r="DC36" s="658"/>
      <c r="DD36" s="632">
        <v>2421734</v>
      </c>
      <c r="DE36" s="624"/>
      <c r="DF36" s="624"/>
      <c r="DG36" s="624"/>
      <c r="DH36" s="624"/>
      <c r="DI36" s="624"/>
      <c r="DJ36" s="624"/>
      <c r="DK36" s="625"/>
      <c r="DL36" s="632">
        <v>1817294</v>
      </c>
      <c r="DM36" s="624"/>
      <c r="DN36" s="624"/>
      <c r="DO36" s="624"/>
      <c r="DP36" s="624"/>
      <c r="DQ36" s="624"/>
      <c r="DR36" s="624"/>
      <c r="DS36" s="624"/>
      <c r="DT36" s="624"/>
      <c r="DU36" s="624"/>
      <c r="DV36" s="625"/>
      <c r="DW36" s="628">
        <v>18.600000000000001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233254</v>
      </c>
      <c r="S37" s="624"/>
      <c r="T37" s="624"/>
      <c r="U37" s="624"/>
      <c r="V37" s="624"/>
      <c r="W37" s="624"/>
      <c r="X37" s="624"/>
      <c r="Y37" s="625"/>
      <c r="Z37" s="626">
        <v>1.4</v>
      </c>
      <c r="AA37" s="626"/>
      <c r="AB37" s="626"/>
      <c r="AC37" s="626"/>
      <c r="AD37" s="627">
        <v>2606</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1116322</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582122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834770</v>
      </c>
      <c r="CS37" s="644"/>
      <c r="CT37" s="644"/>
      <c r="CU37" s="644"/>
      <c r="CV37" s="644"/>
      <c r="CW37" s="644"/>
      <c r="CX37" s="644"/>
      <c r="CY37" s="645"/>
      <c r="CZ37" s="628">
        <v>5.6</v>
      </c>
      <c r="DA37" s="656"/>
      <c r="DB37" s="656"/>
      <c r="DC37" s="658"/>
      <c r="DD37" s="632">
        <v>787862</v>
      </c>
      <c r="DE37" s="644"/>
      <c r="DF37" s="644"/>
      <c r="DG37" s="644"/>
      <c r="DH37" s="644"/>
      <c r="DI37" s="644"/>
      <c r="DJ37" s="644"/>
      <c r="DK37" s="645"/>
      <c r="DL37" s="632">
        <v>701833</v>
      </c>
      <c r="DM37" s="644"/>
      <c r="DN37" s="644"/>
      <c r="DO37" s="644"/>
      <c r="DP37" s="644"/>
      <c r="DQ37" s="644"/>
      <c r="DR37" s="644"/>
      <c r="DS37" s="644"/>
      <c r="DT37" s="644"/>
      <c r="DU37" s="644"/>
      <c r="DV37" s="645"/>
      <c r="DW37" s="628">
        <v>7.2</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732583</v>
      </c>
      <c r="S38" s="624"/>
      <c r="T38" s="624"/>
      <c r="U38" s="624"/>
      <c r="V38" s="624"/>
      <c r="W38" s="624"/>
      <c r="X38" s="624"/>
      <c r="Y38" s="625"/>
      <c r="Z38" s="626">
        <v>4.5</v>
      </c>
      <c r="AA38" s="626"/>
      <c r="AB38" s="626"/>
      <c r="AC38" s="626"/>
      <c r="AD38" s="627" t="s">
        <v>238</v>
      </c>
      <c r="AE38" s="627"/>
      <c r="AF38" s="627"/>
      <c r="AG38" s="627"/>
      <c r="AH38" s="627"/>
      <c r="AI38" s="627"/>
      <c r="AJ38" s="627"/>
      <c r="AK38" s="627"/>
      <c r="AL38" s="628" t="s">
        <v>147</v>
      </c>
      <c r="AM38" s="629"/>
      <c r="AN38" s="629"/>
      <c r="AO38" s="630"/>
      <c r="AQ38" s="686" t="s">
        <v>339</v>
      </c>
      <c r="AR38" s="687"/>
      <c r="AS38" s="687"/>
      <c r="AT38" s="687"/>
      <c r="AU38" s="687"/>
      <c r="AV38" s="687"/>
      <c r="AW38" s="687"/>
      <c r="AX38" s="687"/>
      <c r="AY38" s="688"/>
      <c r="AZ38" s="623">
        <v>58360</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4378</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1527827</v>
      </c>
      <c r="CS38" s="624"/>
      <c r="CT38" s="624"/>
      <c r="CU38" s="624"/>
      <c r="CV38" s="624"/>
      <c r="CW38" s="624"/>
      <c r="CX38" s="624"/>
      <c r="CY38" s="625"/>
      <c r="CZ38" s="628">
        <v>10.3</v>
      </c>
      <c r="DA38" s="656"/>
      <c r="DB38" s="656"/>
      <c r="DC38" s="658"/>
      <c r="DD38" s="632">
        <v>1258463</v>
      </c>
      <c r="DE38" s="624"/>
      <c r="DF38" s="624"/>
      <c r="DG38" s="624"/>
      <c r="DH38" s="624"/>
      <c r="DI38" s="624"/>
      <c r="DJ38" s="624"/>
      <c r="DK38" s="625"/>
      <c r="DL38" s="632">
        <v>1185446</v>
      </c>
      <c r="DM38" s="624"/>
      <c r="DN38" s="624"/>
      <c r="DO38" s="624"/>
      <c r="DP38" s="624"/>
      <c r="DQ38" s="624"/>
      <c r="DR38" s="624"/>
      <c r="DS38" s="624"/>
      <c r="DT38" s="624"/>
      <c r="DU38" s="624"/>
      <c r="DV38" s="625"/>
      <c r="DW38" s="628">
        <v>12.1</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129</v>
      </c>
      <c r="AA39" s="626"/>
      <c r="AB39" s="626"/>
      <c r="AC39" s="626"/>
      <c r="AD39" s="627" t="s">
        <v>238</v>
      </c>
      <c r="AE39" s="627"/>
      <c r="AF39" s="627"/>
      <c r="AG39" s="627"/>
      <c r="AH39" s="627"/>
      <c r="AI39" s="627"/>
      <c r="AJ39" s="627"/>
      <c r="AK39" s="627"/>
      <c r="AL39" s="628" t="s">
        <v>238</v>
      </c>
      <c r="AM39" s="629"/>
      <c r="AN39" s="629"/>
      <c r="AO39" s="630"/>
      <c r="AQ39" s="686" t="s">
        <v>343</v>
      </c>
      <c r="AR39" s="687"/>
      <c r="AS39" s="687"/>
      <c r="AT39" s="687"/>
      <c r="AU39" s="687"/>
      <c r="AV39" s="687"/>
      <c r="AW39" s="687"/>
      <c r="AX39" s="687"/>
      <c r="AY39" s="688"/>
      <c r="AZ39" s="623">
        <v>14822</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6533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431945</v>
      </c>
      <c r="CS39" s="644"/>
      <c r="CT39" s="644"/>
      <c r="CU39" s="644"/>
      <c r="CV39" s="644"/>
      <c r="CW39" s="644"/>
      <c r="CX39" s="644"/>
      <c r="CY39" s="645"/>
      <c r="CZ39" s="628">
        <v>2.9</v>
      </c>
      <c r="DA39" s="656"/>
      <c r="DB39" s="656"/>
      <c r="DC39" s="658"/>
      <c r="DD39" s="632">
        <v>401983</v>
      </c>
      <c r="DE39" s="644"/>
      <c r="DF39" s="644"/>
      <c r="DG39" s="644"/>
      <c r="DH39" s="644"/>
      <c r="DI39" s="644"/>
      <c r="DJ39" s="644"/>
      <c r="DK39" s="645"/>
      <c r="DL39" s="632" t="s">
        <v>129</v>
      </c>
      <c r="DM39" s="644"/>
      <c r="DN39" s="644"/>
      <c r="DO39" s="644"/>
      <c r="DP39" s="644"/>
      <c r="DQ39" s="644"/>
      <c r="DR39" s="644"/>
      <c r="DS39" s="644"/>
      <c r="DT39" s="644"/>
      <c r="DU39" s="644"/>
      <c r="DV39" s="645"/>
      <c r="DW39" s="628" t="s">
        <v>238</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130483</v>
      </c>
      <c r="S40" s="624"/>
      <c r="T40" s="624"/>
      <c r="U40" s="624"/>
      <c r="V40" s="624"/>
      <c r="W40" s="624"/>
      <c r="X40" s="624"/>
      <c r="Y40" s="625"/>
      <c r="Z40" s="626">
        <v>0.8</v>
      </c>
      <c r="AA40" s="626"/>
      <c r="AB40" s="626"/>
      <c r="AC40" s="626"/>
      <c r="AD40" s="627" t="s">
        <v>238</v>
      </c>
      <c r="AE40" s="627"/>
      <c r="AF40" s="627"/>
      <c r="AG40" s="627"/>
      <c r="AH40" s="627"/>
      <c r="AI40" s="627"/>
      <c r="AJ40" s="627"/>
      <c r="AK40" s="627"/>
      <c r="AL40" s="628" t="s">
        <v>147</v>
      </c>
      <c r="AM40" s="629"/>
      <c r="AN40" s="629"/>
      <c r="AO40" s="630"/>
      <c r="AQ40" s="686" t="s">
        <v>347</v>
      </c>
      <c r="AR40" s="687"/>
      <c r="AS40" s="687"/>
      <c r="AT40" s="687"/>
      <c r="AU40" s="687"/>
      <c r="AV40" s="687"/>
      <c r="AW40" s="687"/>
      <c r="AX40" s="687"/>
      <c r="AY40" s="688"/>
      <c r="AZ40" s="623">
        <v>9984</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89</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486756</v>
      </c>
      <c r="CS40" s="624"/>
      <c r="CT40" s="624"/>
      <c r="CU40" s="624"/>
      <c r="CV40" s="624"/>
      <c r="CW40" s="624"/>
      <c r="CX40" s="624"/>
      <c r="CY40" s="625"/>
      <c r="CZ40" s="628">
        <v>3.3</v>
      </c>
      <c r="DA40" s="656"/>
      <c r="DB40" s="656"/>
      <c r="DC40" s="658"/>
      <c r="DD40" s="632">
        <v>486756</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6"/>
      <c r="DY40" s="656"/>
      <c r="DZ40" s="656"/>
      <c r="EA40" s="656"/>
      <c r="EB40" s="656"/>
      <c r="EC40" s="657"/>
    </row>
    <row r="41" spans="2:133" ht="11.25" customHeight="1" x14ac:dyDescent="0.15">
      <c r="B41" s="646" t="s">
        <v>351</v>
      </c>
      <c r="C41" s="647"/>
      <c r="D41" s="647"/>
      <c r="E41" s="647"/>
      <c r="F41" s="647"/>
      <c r="G41" s="647"/>
      <c r="H41" s="647"/>
      <c r="I41" s="647"/>
      <c r="J41" s="647"/>
      <c r="K41" s="647"/>
      <c r="L41" s="647"/>
      <c r="M41" s="647"/>
      <c r="N41" s="647"/>
      <c r="O41" s="647"/>
      <c r="P41" s="647"/>
      <c r="Q41" s="648"/>
      <c r="R41" s="695">
        <v>16365123</v>
      </c>
      <c r="S41" s="696"/>
      <c r="T41" s="696"/>
      <c r="U41" s="696"/>
      <c r="V41" s="696"/>
      <c r="W41" s="696"/>
      <c r="X41" s="696"/>
      <c r="Y41" s="700"/>
      <c r="Z41" s="701">
        <v>100</v>
      </c>
      <c r="AA41" s="701"/>
      <c r="AB41" s="701"/>
      <c r="AC41" s="701"/>
      <c r="AD41" s="702">
        <v>9628854</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274283</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129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129</v>
      </c>
      <c r="CS41" s="644"/>
      <c r="CT41" s="644"/>
      <c r="CU41" s="644"/>
      <c r="CV41" s="644"/>
      <c r="CW41" s="644"/>
      <c r="CX41" s="644"/>
      <c r="CY41" s="645"/>
      <c r="CZ41" s="628" t="s">
        <v>129</v>
      </c>
      <c r="DA41" s="656"/>
      <c r="DB41" s="656"/>
      <c r="DC41" s="658"/>
      <c r="DD41" s="632" t="s">
        <v>238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1228738</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425</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1000842</v>
      </c>
      <c r="CS42" s="644"/>
      <c r="CT42" s="644"/>
      <c r="CU42" s="644"/>
      <c r="CV42" s="644"/>
      <c r="CW42" s="644"/>
      <c r="CX42" s="644"/>
      <c r="CY42" s="645"/>
      <c r="CZ42" s="628">
        <v>6.7</v>
      </c>
      <c r="DA42" s="656"/>
      <c r="DB42" s="656"/>
      <c r="DC42" s="658"/>
      <c r="DD42" s="632">
        <v>259498</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20945</v>
      </c>
      <c r="CS43" s="644"/>
      <c r="CT43" s="644"/>
      <c r="CU43" s="644"/>
      <c r="CV43" s="644"/>
      <c r="CW43" s="644"/>
      <c r="CX43" s="644"/>
      <c r="CY43" s="645"/>
      <c r="CZ43" s="628">
        <v>0.1</v>
      </c>
      <c r="DA43" s="656"/>
      <c r="DB43" s="656"/>
      <c r="DC43" s="658"/>
      <c r="DD43" s="632">
        <v>20945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999092</v>
      </c>
      <c r="CS44" s="624"/>
      <c r="CT44" s="624"/>
      <c r="CU44" s="624"/>
      <c r="CV44" s="624"/>
      <c r="CW44" s="624"/>
      <c r="CX44" s="624"/>
      <c r="CY44" s="625"/>
      <c r="CZ44" s="628">
        <v>6.7</v>
      </c>
      <c r="DA44" s="629"/>
      <c r="DB44" s="629"/>
      <c r="DC44" s="635"/>
      <c r="DD44" s="632">
        <v>257748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137705</v>
      </c>
      <c r="CS45" s="644"/>
      <c r="CT45" s="644"/>
      <c r="CU45" s="644"/>
      <c r="CV45" s="644"/>
      <c r="CW45" s="644"/>
      <c r="CX45" s="644"/>
      <c r="CY45" s="645"/>
      <c r="CZ45" s="628">
        <v>0.9</v>
      </c>
      <c r="DA45" s="656"/>
      <c r="DB45" s="656"/>
      <c r="DC45" s="658"/>
      <c r="DD45" s="632">
        <v>30410</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819206</v>
      </c>
      <c r="CS46" s="624"/>
      <c r="CT46" s="624"/>
      <c r="CU46" s="624"/>
      <c r="CV46" s="624"/>
      <c r="CW46" s="624"/>
      <c r="CX46" s="624"/>
      <c r="CY46" s="625"/>
      <c r="CZ46" s="628">
        <v>5.5</v>
      </c>
      <c r="DA46" s="629"/>
      <c r="DB46" s="629"/>
      <c r="DC46" s="635"/>
      <c r="DD46" s="632">
        <v>215157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1750</v>
      </c>
      <c r="CS47" s="644"/>
      <c r="CT47" s="644"/>
      <c r="CU47" s="644"/>
      <c r="CV47" s="644"/>
      <c r="CW47" s="644"/>
      <c r="CX47" s="644"/>
      <c r="CY47" s="645"/>
      <c r="CZ47" s="628">
        <v>0</v>
      </c>
      <c r="DA47" s="656"/>
      <c r="DB47" s="656"/>
      <c r="DC47" s="658"/>
      <c r="DD47" s="632">
        <v>1750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238</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367</v>
      </c>
      <c r="CE49" s="647"/>
      <c r="CF49" s="647"/>
      <c r="CG49" s="647"/>
      <c r="CH49" s="647"/>
      <c r="CI49" s="647"/>
      <c r="CJ49" s="647"/>
      <c r="CK49" s="647"/>
      <c r="CL49" s="647"/>
      <c r="CM49" s="647"/>
      <c r="CN49" s="647"/>
      <c r="CO49" s="647"/>
      <c r="CP49" s="647"/>
      <c r="CQ49" s="648"/>
      <c r="CR49" s="695">
        <v>14897142</v>
      </c>
      <c r="CS49" s="682"/>
      <c r="CT49" s="682"/>
      <c r="CU49" s="682"/>
      <c r="CV49" s="682"/>
      <c r="CW49" s="682"/>
      <c r="CX49" s="682"/>
      <c r="CY49" s="711"/>
      <c r="CZ49" s="703">
        <v>100</v>
      </c>
      <c r="DA49" s="712"/>
      <c r="DB49" s="712"/>
      <c r="DC49" s="713"/>
      <c r="DD49" s="714">
        <v>10917958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6X5jUXIQJzjb70HeYYqlRHq091+W4y3Yvsu4J1I08p/Ckak9b6lYkIKUYgAyVGsKxMom9Z709Y2TUQztnbEDQ==" saltValue="zmreiG7NdmaGwj7VWtxIF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9" sqref="AU69:AY6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16382</v>
      </c>
      <c r="R7" s="753"/>
      <c r="S7" s="753"/>
      <c r="T7" s="753"/>
      <c r="U7" s="753"/>
      <c r="V7" s="753">
        <v>14928</v>
      </c>
      <c r="W7" s="753"/>
      <c r="X7" s="753"/>
      <c r="Y7" s="753"/>
      <c r="Z7" s="753"/>
      <c r="AA7" s="753">
        <v>1454</v>
      </c>
      <c r="AB7" s="753"/>
      <c r="AC7" s="753"/>
      <c r="AD7" s="753"/>
      <c r="AE7" s="754"/>
      <c r="AF7" s="755">
        <v>1402</v>
      </c>
      <c r="AG7" s="756"/>
      <c r="AH7" s="756"/>
      <c r="AI7" s="756"/>
      <c r="AJ7" s="757"/>
      <c r="AK7" s="758">
        <v>776</v>
      </c>
      <c r="AL7" s="759"/>
      <c r="AM7" s="759"/>
      <c r="AN7" s="759"/>
      <c r="AO7" s="759"/>
      <c r="AP7" s="759">
        <v>12101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608</v>
      </c>
      <c r="BT7" s="747"/>
      <c r="BU7" s="747"/>
      <c r="BV7" s="747"/>
      <c r="BW7" s="747"/>
      <c r="BX7" s="747"/>
      <c r="BY7" s="747"/>
      <c r="BZ7" s="747"/>
      <c r="CA7" s="747"/>
      <c r="CB7" s="747"/>
      <c r="CC7" s="747"/>
      <c r="CD7" s="747"/>
      <c r="CE7" s="747"/>
      <c r="CF7" s="747"/>
      <c r="CG7" s="762"/>
      <c r="CH7" s="743">
        <v>-4</v>
      </c>
      <c r="CI7" s="744"/>
      <c r="CJ7" s="744"/>
      <c r="CK7" s="744"/>
      <c r="CL7" s="745"/>
      <c r="CM7" s="743">
        <v>198</v>
      </c>
      <c r="CN7" s="744"/>
      <c r="CO7" s="744"/>
      <c r="CP7" s="744"/>
      <c r="CQ7" s="745"/>
      <c r="CR7" s="743">
        <v>10</v>
      </c>
      <c r="CS7" s="744"/>
      <c r="CT7" s="744"/>
      <c r="CU7" s="744"/>
      <c r="CV7" s="745"/>
      <c r="CW7" s="743" t="s">
        <v>593</v>
      </c>
      <c r="CX7" s="744"/>
      <c r="CY7" s="744"/>
      <c r="CZ7" s="744"/>
      <c r="DA7" s="745"/>
      <c r="DB7" s="743">
        <v>68</v>
      </c>
      <c r="DC7" s="744"/>
      <c r="DD7" s="744"/>
      <c r="DE7" s="744"/>
      <c r="DF7" s="745"/>
      <c r="DG7" s="743" t="s">
        <v>593</v>
      </c>
      <c r="DH7" s="744"/>
      <c r="DI7" s="744"/>
      <c r="DJ7" s="744"/>
      <c r="DK7" s="745"/>
      <c r="DL7" s="743" t="s">
        <v>593</v>
      </c>
      <c r="DM7" s="744"/>
      <c r="DN7" s="744"/>
      <c r="DO7" s="744"/>
      <c r="DP7" s="745"/>
      <c r="DQ7" s="743" t="s">
        <v>593</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5</v>
      </c>
      <c r="R8" s="784"/>
      <c r="S8" s="784"/>
      <c r="T8" s="784"/>
      <c r="U8" s="784"/>
      <c r="V8" s="784">
        <v>5</v>
      </c>
      <c r="W8" s="784"/>
      <c r="X8" s="784"/>
      <c r="Y8" s="784"/>
      <c r="Z8" s="784"/>
      <c r="AA8" s="784">
        <v>0</v>
      </c>
      <c r="AB8" s="784"/>
      <c r="AC8" s="784"/>
      <c r="AD8" s="784"/>
      <c r="AE8" s="785"/>
      <c r="AF8" s="786" t="s">
        <v>392</v>
      </c>
      <c r="AG8" s="787"/>
      <c r="AH8" s="787"/>
      <c r="AI8" s="787"/>
      <c r="AJ8" s="788"/>
      <c r="AK8" s="769" t="s">
        <v>593</v>
      </c>
      <c r="AL8" s="770"/>
      <c r="AM8" s="770"/>
      <c r="AN8" s="770"/>
      <c r="AO8" s="770"/>
      <c r="AP8" s="770" t="s">
        <v>592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393</v>
      </c>
      <c r="C9" s="781"/>
      <c r="D9" s="781"/>
      <c r="E9" s="781"/>
      <c r="F9" s="781"/>
      <c r="G9" s="781"/>
      <c r="H9" s="781"/>
      <c r="I9" s="781"/>
      <c r="J9" s="781"/>
      <c r="K9" s="781"/>
      <c r="L9" s="781"/>
      <c r="M9" s="781"/>
      <c r="N9" s="781"/>
      <c r="O9" s="781"/>
      <c r="P9" s="782"/>
      <c r="Q9" s="783">
        <v>30</v>
      </c>
      <c r="R9" s="784"/>
      <c r="S9" s="784"/>
      <c r="T9" s="784"/>
      <c r="U9" s="784"/>
      <c r="V9" s="784">
        <v>16</v>
      </c>
      <c r="W9" s="784"/>
      <c r="X9" s="784"/>
      <c r="Y9" s="784"/>
      <c r="Z9" s="784"/>
      <c r="AA9" s="784">
        <v>14</v>
      </c>
      <c r="AB9" s="784"/>
      <c r="AC9" s="784"/>
      <c r="AD9" s="784"/>
      <c r="AE9" s="785"/>
      <c r="AF9" s="786">
        <v>4</v>
      </c>
      <c r="AG9" s="787"/>
      <c r="AH9" s="787"/>
      <c r="AI9" s="787"/>
      <c r="AJ9" s="788"/>
      <c r="AK9" s="769">
        <v>25</v>
      </c>
      <c r="AL9" s="770"/>
      <c r="AM9" s="770"/>
      <c r="AN9" s="770"/>
      <c r="AO9" s="770"/>
      <c r="AP9" s="770" t="s">
        <v>592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16387</v>
      </c>
      <c r="R23" s="793"/>
      <c r="S23" s="793"/>
      <c r="T23" s="793"/>
      <c r="U23" s="793"/>
      <c r="V23" s="793">
        <v>14919</v>
      </c>
      <c r="W23" s="793"/>
      <c r="X23" s="793"/>
      <c r="Y23" s="793"/>
      <c r="Z23" s="793"/>
      <c r="AA23" s="793">
        <v>1468</v>
      </c>
      <c r="AB23" s="793"/>
      <c r="AC23" s="793"/>
      <c r="AD23" s="793"/>
      <c r="AE23" s="794"/>
      <c r="AF23" s="795">
        <v>1407</v>
      </c>
      <c r="AG23" s="793"/>
      <c r="AH23" s="793"/>
      <c r="AI23" s="793"/>
      <c r="AJ23" s="796"/>
      <c r="AK23" s="797"/>
      <c r="AL23" s="798"/>
      <c r="AM23" s="798"/>
      <c r="AN23" s="798"/>
      <c r="AO23" s="798"/>
      <c r="AP23" s="793">
        <v>12101</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4275</v>
      </c>
      <c r="R28" s="823"/>
      <c r="S28" s="823"/>
      <c r="T28" s="823"/>
      <c r="U28" s="823"/>
      <c r="V28" s="823">
        <v>3648</v>
      </c>
      <c r="W28" s="823"/>
      <c r="X28" s="823"/>
      <c r="Y28" s="823"/>
      <c r="Z28" s="823"/>
      <c r="AA28" s="823">
        <v>627</v>
      </c>
      <c r="AB28" s="823"/>
      <c r="AC28" s="823"/>
      <c r="AD28" s="823"/>
      <c r="AE28" s="824"/>
      <c r="AF28" s="825">
        <v>627</v>
      </c>
      <c r="AG28" s="823"/>
      <c r="AH28" s="823"/>
      <c r="AI28" s="823"/>
      <c r="AJ28" s="826"/>
      <c r="AK28" s="827">
        <v>256</v>
      </c>
      <c r="AL28" s="828"/>
      <c r="AM28" s="828"/>
      <c r="AN28" s="828"/>
      <c r="AO28" s="828"/>
      <c r="AP28" s="828" t="s">
        <v>593</v>
      </c>
      <c r="AQ28" s="828"/>
      <c r="AR28" s="828"/>
      <c r="AS28" s="828"/>
      <c r="AT28" s="828"/>
      <c r="AU28" s="828" t="s">
        <v>593</v>
      </c>
      <c r="AV28" s="828"/>
      <c r="AW28" s="828"/>
      <c r="AX28" s="828"/>
      <c r="AY28" s="828"/>
      <c r="AZ28" s="829" t="s">
        <v>593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4200</v>
      </c>
      <c r="R29" s="784"/>
      <c r="S29" s="784"/>
      <c r="T29" s="784"/>
      <c r="U29" s="784"/>
      <c r="V29" s="784">
        <v>3869</v>
      </c>
      <c r="W29" s="784"/>
      <c r="X29" s="784"/>
      <c r="Y29" s="784"/>
      <c r="Z29" s="784"/>
      <c r="AA29" s="784">
        <v>331</v>
      </c>
      <c r="AB29" s="784"/>
      <c r="AC29" s="784"/>
      <c r="AD29" s="784"/>
      <c r="AE29" s="785"/>
      <c r="AF29" s="786">
        <v>331</v>
      </c>
      <c r="AG29" s="787"/>
      <c r="AH29" s="787"/>
      <c r="AI29" s="787"/>
      <c r="AJ29" s="788"/>
      <c r="AK29" s="834">
        <v>558</v>
      </c>
      <c r="AL29" s="830"/>
      <c r="AM29" s="830"/>
      <c r="AN29" s="830"/>
      <c r="AO29" s="830"/>
      <c r="AP29" s="830" t="s">
        <v>593</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635</v>
      </c>
      <c r="R30" s="784"/>
      <c r="S30" s="784"/>
      <c r="T30" s="784"/>
      <c r="U30" s="784"/>
      <c r="V30" s="784">
        <v>635</v>
      </c>
      <c r="W30" s="784"/>
      <c r="X30" s="784"/>
      <c r="Y30" s="784"/>
      <c r="Z30" s="784"/>
      <c r="AA30" s="784">
        <v>0</v>
      </c>
      <c r="AB30" s="784"/>
      <c r="AC30" s="784"/>
      <c r="AD30" s="784"/>
      <c r="AE30" s="785"/>
      <c r="AF30" s="786">
        <v>0</v>
      </c>
      <c r="AG30" s="787"/>
      <c r="AH30" s="787"/>
      <c r="AI30" s="787"/>
      <c r="AJ30" s="788"/>
      <c r="AK30" s="834">
        <v>157</v>
      </c>
      <c r="AL30" s="830"/>
      <c r="AM30" s="830"/>
      <c r="AN30" s="830"/>
      <c r="AO30" s="830"/>
      <c r="AP30" s="830" t="s">
        <v>593</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692</v>
      </c>
      <c r="R31" s="784"/>
      <c r="S31" s="784"/>
      <c r="T31" s="784"/>
      <c r="U31" s="784"/>
      <c r="V31" s="784">
        <v>712</v>
      </c>
      <c r="W31" s="784"/>
      <c r="X31" s="784"/>
      <c r="Y31" s="784"/>
      <c r="Z31" s="784"/>
      <c r="AA31" s="784">
        <v>-19</v>
      </c>
      <c r="AB31" s="784"/>
      <c r="AC31" s="784"/>
      <c r="AD31" s="784"/>
      <c r="AE31" s="785"/>
      <c r="AF31" s="786">
        <v>1315</v>
      </c>
      <c r="AG31" s="787"/>
      <c r="AH31" s="787"/>
      <c r="AI31" s="787"/>
      <c r="AJ31" s="788"/>
      <c r="AK31" s="834">
        <v>58</v>
      </c>
      <c r="AL31" s="830"/>
      <c r="AM31" s="830"/>
      <c r="AN31" s="830"/>
      <c r="AO31" s="830"/>
      <c r="AP31" s="830">
        <v>285</v>
      </c>
      <c r="AQ31" s="830"/>
      <c r="AR31" s="830"/>
      <c r="AS31" s="830"/>
      <c r="AT31" s="830"/>
      <c r="AU31" s="830">
        <v>215</v>
      </c>
      <c r="AV31" s="830"/>
      <c r="AW31" s="830"/>
      <c r="AX31" s="830"/>
      <c r="AY31" s="830"/>
      <c r="AZ31" s="831" t="s">
        <v>593</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1320</v>
      </c>
      <c r="R32" s="784"/>
      <c r="S32" s="784"/>
      <c r="T32" s="784"/>
      <c r="U32" s="784"/>
      <c r="V32" s="784">
        <v>1325</v>
      </c>
      <c r="W32" s="784"/>
      <c r="X32" s="784"/>
      <c r="Y32" s="784"/>
      <c r="Z32" s="784"/>
      <c r="AA32" s="784">
        <v>-5</v>
      </c>
      <c r="AB32" s="784"/>
      <c r="AC32" s="784"/>
      <c r="AD32" s="784"/>
      <c r="AE32" s="785"/>
      <c r="AF32" s="786">
        <v>169</v>
      </c>
      <c r="AG32" s="787"/>
      <c r="AH32" s="787"/>
      <c r="AI32" s="787"/>
      <c r="AJ32" s="788"/>
      <c r="AK32" s="834">
        <v>1116</v>
      </c>
      <c r="AL32" s="830"/>
      <c r="AM32" s="830"/>
      <c r="AN32" s="830"/>
      <c r="AO32" s="830"/>
      <c r="AP32" s="830">
        <v>9759</v>
      </c>
      <c r="AQ32" s="830"/>
      <c r="AR32" s="830"/>
      <c r="AS32" s="830"/>
      <c r="AT32" s="830"/>
      <c r="AU32" s="830">
        <v>9353</v>
      </c>
      <c r="AV32" s="830"/>
      <c r="AW32" s="830"/>
      <c r="AX32" s="830"/>
      <c r="AY32" s="830"/>
      <c r="AZ32" s="831" t="s">
        <v>593</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15</v>
      </c>
      <c r="R33" s="784"/>
      <c r="S33" s="784"/>
      <c r="T33" s="784"/>
      <c r="U33" s="784"/>
      <c r="V33" s="784">
        <v>15</v>
      </c>
      <c r="W33" s="784"/>
      <c r="X33" s="784"/>
      <c r="Y33" s="784"/>
      <c r="Z33" s="784"/>
      <c r="AA33" s="784">
        <v>0</v>
      </c>
      <c r="AB33" s="784"/>
      <c r="AC33" s="784"/>
      <c r="AD33" s="784"/>
      <c r="AE33" s="785"/>
      <c r="AF33" s="786">
        <v>0</v>
      </c>
      <c r="AG33" s="787"/>
      <c r="AH33" s="787"/>
      <c r="AI33" s="787"/>
      <c r="AJ33" s="788"/>
      <c r="AK33" s="834">
        <v>15</v>
      </c>
      <c r="AL33" s="830"/>
      <c r="AM33" s="830"/>
      <c r="AN33" s="830"/>
      <c r="AO33" s="830"/>
      <c r="AP33" s="830" t="s">
        <v>593</v>
      </c>
      <c r="AQ33" s="830"/>
      <c r="AR33" s="830"/>
      <c r="AS33" s="830"/>
      <c r="AT33" s="830"/>
      <c r="AU33" s="830" t="s">
        <v>593</v>
      </c>
      <c r="AV33" s="830"/>
      <c r="AW33" s="830"/>
      <c r="AX33" s="830"/>
      <c r="AY33" s="830"/>
      <c r="AZ33" s="831" t="s">
        <v>593</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2441</v>
      </c>
      <c r="AG63" s="844"/>
      <c r="AH63" s="844"/>
      <c r="AI63" s="844"/>
      <c r="AJ63" s="845"/>
      <c r="AK63" s="846"/>
      <c r="AL63" s="841"/>
      <c r="AM63" s="841"/>
      <c r="AN63" s="841"/>
      <c r="AO63" s="841"/>
      <c r="AP63" s="844">
        <v>10044</v>
      </c>
      <c r="AQ63" s="844"/>
      <c r="AR63" s="844"/>
      <c r="AS63" s="844"/>
      <c r="AT63" s="844"/>
      <c r="AU63" s="844">
        <v>9568</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403</v>
      </c>
      <c r="AG66" s="815"/>
      <c r="AH66" s="815"/>
      <c r="AI66" s="815"/>
      <c r="AJ66" s="855"/>
      <c r="AK66" s="733" t="s">
        <v>424</v>
      </c>
      <c r="AL66" s="728"/>
      <c r="AM66" s="728"/>
      <c r="AN66" s="728"/>
      <c r="AO66" s="729"/>
      <c r="AP66" s="733" t="s">
        <v>405</v>
      </c>
      <c r="AQ66" s="734"/>
      <c r="AR66" s="734"/>
      <c r="AS66" s="734"/>
      <c r="AT66" s="735"/>
      <c r="AU66" s="733" t="s">
        <v>425</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594</v>
      </c>
      <c r="C68" s="870"/>
      <c r="D68" s="870"/>
      <c r="E68" s="870"/>
      <c r="F68" s="870"/>
      <c r="G68" s="870"/>
      <c r="H68" s="870"/>
      <c r="I68" s="870"/>
      <c r="J68" s="870"/>
      <c r="K68" s="870"/>
      <c r="L68" s="870"/>
      <c r="M68" s="870"/>
      <c r="N68" s="870"/>
      <c r="O68" s="870"/>
      <c r="P68" s="871"/>
      <c r="Q68" s="872">
        <v>875</v>
      </c>
      <c r="R68" s="866"/>
      <c r="S68" s="866"/>
      <c r="T68" s="866"/>
      <c r="U68" s="866"/>
      <c r="V68" s="866">
        <v>526</v>
      </c>
      <c r="W68" s="866"/>
      <c r="X68" s="866"/>
      <c r="Y68" s="866"/>
      <c r="Z68" s="866"/>
      <c r="AA68" s="866">
        <v>349</v>
      </c>
      <c r="AB68" s="866"/>
      <c r="AC68" s="866"/>
      <c r="AD68" s="866"/>
      <c r="AE68" s="866"/>
      <c r="AF68" s="866">
        <v>1746</v>
      </c>
      <c r="AG68" s="866"/>
      <c r="AH68" s="866"/>
      <c r="AI68" s="866"/>
      <c r="AJ68" s="866"/>
      <c r="AK68" s="866" t="s">
        <v>593</v>
      </c>
      <c r="AL68" s="866"/>
      <c r="AM68" s="866"/>
      <c r="AN68" s="866"/>
      <c r="AO68" s="866"/>
      <c r="AP68" s="866">
        <v>437</v>
      </c>
      <c r="AQ68" s="866"/>
      <c r="AR68" s="866"/>
      <c r="AS68" s="866"/>
      <c r="AT68" s="866"/>
      <c r="AU68" s="866" t="s">
        <v>593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595</v>
      </c>
      <c r="C69" s="874"/>
      <c r="D69" s="874"/>
      <c r="E69" s="874"/>
      <c r="F69" s="874"/>
      <c r="G69" s="874"/>
      <c r="H69" s="874"/>
      <c r="I69" s="874"/>
      <c r="J69" s="874"/>
      <c r="K69" s="874"/>
      <c r="L69" s="874"/>
      <c r="M69" s="874"/>
      <c r="N69" s="874"/>
      <c r="O69" s="874"/>
      <c r="P69" s="875"/>
      <c r="Q69" s="876">
        <v>776</v>
      </c>
      <c r="R69" s="830"/>
      <c r="S69" s="830"/>
      <c r="T69" s="830"/>
      <c r="U69" s="830"/>
      <c r="V69" s="830">
        <v>379</v>
      </c>
      <c r="W69" s="830"/>
      <c r="X69" s="830"/>
      <c r="Y69" s="830"/>
      <c r="Z69" s="830"/>
      <c r="AA69" s="830">
        <v>397</v>
      </c>
      <c r="AB69" s="830"/>
      <c r="AC69" s="830"/>
      <c r="AD69" s="830"/>
      <c r="AE69" s="830"/>
      <c r="AF69" s="830">
        <v>397</v>
      </c>
      <c r="AG69" s="830"/>
      <c r="AH69" s="830"/>
      <c r="AI69" s="830"/>
      <c r="AJ69" s="830"/>
      <c r="AK69" s="830" t="s">
        <v>593</v>
      </c>
      <c r="AL69" s="830"/>
      <c r="AM69" s="830"/>
      <c r="AN69" s="830"/>
      <c r="AO69" s="830"/>
      <c r="AP69" s="830" t="s">
        <v>593</v>
      </c>
      <c r="AQ69" s="830"/>
      <c r="AR69" s="830"/>
      <c r="AS69" s="830"/>
      <c r="AT69" s="830"/>
      <c r="AU69" s="830" t="s">
        <v>593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596</v>
      </c>
      <c r="C70" s="874"/>
      <c r="D70" s="874"/>
      <c r="E70" s="874"/>
      <c r="F70" s="874"/>
      <c r="G70" s="874"/>
      <c r="H70" s="874"/>
      <c r="I70" s="874"/>
      <c r="J70" s="874"/>
      <c r="K70" s="874"/>
      <c r="L70" s="874"/>
      <c r="M70" s="874"/>
      <c r="N70" s="874"/>
      <c r="O70" s="874"/>
      <c r="P70" s="875"/>
      <c r="Q70" s="876">
        <v>6273</v>
      </c>
      <c r="R70" s="830"/>
      <c r="S70" s="830"/>
      <c r="T70" s="830"/>
      <c r="U70" s="830"/>
      <c r="V70" s="830">
        <v>6106</v>
      </c>
      <c r="W70" s="830"/>
      <c r="X70" s="830"/>
      <c r="Y70" s="830"/>
      <c r="Z70" s="830"/>
      <c r="AA70" s="830">
        <v>167</v>
      </c>
      <c r="AB70" s="830"/>
      <c r="AC70" s="830"/>
      <c r="AD70" s="830"/>
      <c r="AE70" s="830"/>
      <c r="AF70" s="830">
        <v>167</v>
      </c>
      <c r="AG70" s="830"/>
      <c r="AH70" s="830"/>
      <c r="AI70" s="830"/>
      <c r="AJ70" s="830"/>
      <c r="AK70" s="830">
        <v>19</v>
      </c>
      <c r="AL70" s="830"/>
      <c r="AM70" s="830"/>
      <c r="AN70" s="830"/>
      <c r="AO70" s="830"/>
      <c r="AP70" s="830" t="s">
        <v>593</v>
      </c>
      <c r="AQ70" s="830"/>
      <c r="AR70" s="830"/>
      <c r="AS70" s="830"/>
      <c r="AT70" s="830"/>
      <c r="AU70" s="830" t="s">
        <v>593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597</v>
      </c>
      <c r="C71" s="874"/>
      <c r="D71" s="874"/>
      <c r="E71" s="874"/>
      <c r="F71" s="874"/>
      <c r="G71" s="874"/>
      <c r="H71" s="874"/>
      <c r="I71" s="874"/>
      <c r="J71" s="874"/>
      <c r="K71" s="874"/>
      <c r="L71" s="874"/>
      <c r="M71" s="874"/>
      <c r="N71" s="874"/>
      <c r="O71" s="874"/>
      <c r="P71" s="875"/>
      <c r="Q71" s="876">
        <v>753</v>
      </c>
      <c r="R71" s="830"/>
      <c r="S71" s="830"/>
      <c r="T71" s="830"/>
      <c r="U71" s="830"/>
      <c r="V71" s="830">
        <v>660</v>
      </c>
      <c r="W71" s="830"/>
      <c r="X71" s="830"/>
      <c r="Y71" s="830"/>
      <c r="Z71" s="830"/>
      <c r="AA71" s="830">
        <v>93</v>
      </c>
      <c r="AB71" s="830"/>
      <c r="AC71" s="830"/>
      <c r="AD71" s="830"/>
      <c r="AE71" s="830"/>
      <c r="AF71" s="830">
        <v>93</v>
      </c>
      <c r="AG71" s="830"/>
      <c r="AH71" s="830"/>
      <c r="AI71" s="830"/>
      <c r="AJ71" s="830"/>
      <c r="AK71" s="830" t="s">
        <v>593</v>
      </c>
      <c r="AL71" s="830"/>
      <c r="AM71" s="830"/>
      <c r="AN71" s="830"/>
      <c r="AO71" s="830"/>
      <c r="AP71" s="830" t="s">
        <v>593</v>
      </c>
      <c r="AQ71" s="830"/>
      <c r="AR71" s="830"/>
      <c r="AS71" s="830"/>
      <c r="AT71" s="830"/>
      <c r="AU71" s="830" t="s">
        <v>593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598</v>
      </c>
      <c r="C72" s="874"/>
      <c r="D72" s="874"/>
      <c r="E72" s="874"/>
      <c r="F72" s="874"/>
      <c r="G72" s="874"/>
      <c r="H72" s="874"/>
      <c r="I72" s="874"/>
      <c r="J72" s="874"/>
      <c r="K72" s="874"/>
      <c r="L72" s="874"/>
      <c r="M72" s="874"/>
      <c r="N72" s="874"/>
      <c r="O72" s="874"/>
      <c r="P72" s="875"/>
      <c r="Q72" s="876">
        <v>1099</v>
      </c>
      <c r="R72" s="830"/>
      <c r="S72" s="830"/>
      <c r="T72" s="830"/>
      <c r="U72" s="830"/>
      <c r="V72" s="830">
        <v>1071</v>
      </c>
      <c r="W72" s="830"/>
      <c r="X72" s="830"/>
      <c r="Y72" s="830"/>
      <c r="Z72" s="830"/>
      <c r="AA72" s="830">
        <v>28</v>
      </c>
      <c r="AB72" s="830"/>
      <c r="AC72" s="830"/>
      <c r="AD72" s="830"/>
      <c r="AE72" s="830"/>
      <c r="AF72" s="830">
        <v>28</v>
      </c>
      <c r="AG72" s="830"/>
      <c r="AH72" s="830"/>
      <c r="AI72" s="830"/>
      <c r="AJ72" s="830"/>
      <c r="AK72" s="830" t="s">
        <v>593</v>
      </c>
      <c r="AL72" s="830"/>
      <c r="AM72" s="830"/>
      <c r="AN72" s="830"/>
      <c r="AO72" s="830"/>
      <c r="AP72" s="830">
        <v>36</v>
      </c>
      <c r="AQ72" s="830"/>
      <c r="AR72" s="830"/>
      <c r="AS72" s="830"/>
      <c r="AT72" s="830"/>
      <c r="AU72" s="830">
        <v>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599</v>
      </c>
      <c r="C73" s="874"/>
      <c r="D73" s="874"/>
      <c r="E73" s="874"/>
      <c r="F73" s="874"/>
      <c r="G73" s="874"/>
      <c r="H73" s="874"/>
      <c r="I73" s="874"/>
      <c r="J73" s="874"/>
      <c r="K73" s="874"/>
      <c r="L73" s="874"/>
      <c r="M73" s="874"/>
      <c r="N73" s="874"/>
      <c r="O73" s="874"/>
      <c r="P73" s="875"/>
      <c r="Q73" s="876">
        <v>613</v>
      </c>
      <c r="R73" s="830"/>
      <c r="S73" s="830"/>
      <c r="T73" s="830"/>
      <c r="U73" s="830"/>
      <c r="V73" s="830">
        <v>583</v>
      </c>
      <c r="W73" s="830"/>
      <c r="X73" s="830"/>
      <c r="Y73" s="830"/>
      <c r="Z73" s="830"/>
      <c r="AA73" s="830">
        <v>30</v>
      </c>
      <c r="AB73" s="830"/>
      <c r="AC73" s="830"/>
      <c r="AD73" s="830"/>
      <c r="AE73" s="830"/>
      <c r="AF73" s="830">
        <v>28</v>
      </c>
      <c r="AG73" s="830"/>
      <c r="AH73" s="830"/>
      <c r="AI73" s="830"/>
      <c r="AJ73" s="830"/>
      <c r="AK73" s="830" t="s">
        <v>593</v>
      </c>
      <c r="AL73" s="830"/>
      <c r="AM73" s="830"/>
      <c r="AN73" s="830"/>
      <c r="AO73" s="830"/>
      <c r="AP73" s="830">
        <v>135</v>
      </c>
      <c r="AQ73" s="830"/>
      <c r="AR73" s="830"/>
      <c r="AS73" s="830"/>
      <c r="AT73" s="830"/>
      <c r="AU73" s="830">
        <v>34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600</v>
      </c>
      <c r="C74" s="874"/>
      <c r="D74" s="874"/>
      <c r="E74" s="874"/>
      <c r="F74" s="874"/>
      <c r="G74" s="874"/>
      <c r="H74" s="874"/>
      <c r="I74" s="874"/>
      <c r="J74" s="874"/>
      <c r="K74" s="874"/>
      <c r="L74" s="874"/>
      <c r="M74" s="874"/>
      <c r="N74" s="874"/>
      <c r="O74" s="874"/>
      <c r="P74" s="875"/>
      <c r="Q74" s="876">
        <v>92</v>
      </c>
      <c r="R74" s="830"/>
      <c r="S74" s="830"/>
      <c r="T74" s="830"/>
      <c r="U74" s="830"/>
      <c r="V74" s="830">
        <v>75</v>
      </c>
      <c r="W74" s="830"/>
      <c r="X74" s="830"/>
      <c r="Y74" s="830"/>
      <c r="Z74" s="830"/>
      <c r="AA74" s="830">
        <v>17</v>
      </c>
      <c r="AB74" s="830"/>
      <c r="AC74" s="830"/>
      <c r="AD74" s="830"/>
      <c r="AE74" s="830"/>
      <c r="AF74" s="830">
        <v>17</v>
      </c>
      <c r="AG74" s="830"/>
      <c r="AH74" s="830"/>
      <c r="AI74" s="830"/>
      <c r="AJ74" s="830"/>
      <c r="AK74" s="830">
        <v>20</v>
      </c>
      <c r="AL74" s="830"/>
      <c r="AM74" s="830"/>
      <c r="AN74" s="830"/>
      <c r="AO74" s="830"/>
      <c r="AP74" s="830" t="s">
        <v>593</v>
      </c>
      <c r="AQ74" s="830"/>
      <c r="AR74" s="830"/>
      <c r="AS74" s="830"/>
      <c r="AT74" s="830"/>
      <c r="AU74" s="830" t="s">
        <v>593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601</v>
      </c>
      <c r="C75" s="874"/>
      <c r="D75" s="874"/>
      <c r="E75" s="874"/>
      <c r="F75" s="874"/>
      <c r="G75" s="874"/>
      <c r="H75" s="874"/>
      <c r="I75" s="874"/>
      <c r="J75" s="874"/>
      <c r="K75" s="874"/>
      <c r="L75" s="874"/>
      <c r="M75" s="874"/>
      <c r="N75" s="874"/>
      <c r="O75" s="874"/>
      <c r="P75" s="875"/>
      <c r="Q75" s="877">
        <v>241</v>
      </c>
      <c r="R75" s="878"/>
      <c r="S75" s="878"/>
      <c r="T75" s="878"/>
      <c r="U75" s="834"/>
      <c r="V75" s="879">
        <v>230</v>
      </c>
      <c r="W75" s="878"/>
      <c r="X75" s="878"/>
      <c r="Y75" s="878"/>
      <c r="Z75" s="834"/>
      <c r="AA75" s="879">
        <v>11</v>
      </c>
      <c r="AB75" s="878"/>
      <c r="AC75" s="878"/>
      <c r="AD75" s="878"/>
      <c r="AE75" s="834"/>
      <c r="AF75" s="879">
        <v>11</v>
      </c>
      <c r="AG75" s="878"/>
      <c r="AH75" s="878"/>
      <c r="AI75" s="878"/>
      <c r="AJ75" s="834"/>
      <c r="AK75" s="879">
        <v>237</v>
      </c>
      <c r="AL75" s="878"/>
      <c r="AM75" s="878"/>
      <c r="AN75" s="878"/>
      <c r="AO75" s="834"/>
      <c r="AP75" s="879" t="s">
        <v>593</v>
      </c>
      <c r="AQ75" s="878"/>
      <c r="AR75" s="878"/>
      <c r="AS75" s="878"/>
      <c r="AT75" s="834"/>
      <c r="AU75" s="879" t="s">
        <v>593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602</v>
      </c>
      <c r="C76" s="874"/>
      <c r="D76" s="874"/>
      <c r="E76" s="874"/>
      <c r="F76" s="874"/>
      <c r="G76" s="874"/>
      <c r="H76" s="874"/>
      <c r="I76" s="874"/>
      <c r="J76" s="874"/>
      <c r="K76" s="874"/>
      <c r="L76" s="874"/>
      <c r="M76" s="874"/>
      <c r="N76" s="874"/>
      <c r="O76" s="874"/>
      <c r="P76" s="875"/>
      <c r="Q76" s="877">
        <v>292382</v>
      </c>
      <c r="R76" s="878"/>
      <c r="S76" s="878"/>
      <c r="T76" s="878"/>
      <c r="U76" s="834"/>
      <c r="V76" s="879">
        <v>292372</v>
      </c>
      <c r="W76" s="878"/>
      <c r="X76" s="878"/>
      <c r="Y76" s="878"/>
      <c r="Z76" s="834"/>
      <c r="AA76" s="879">
        <v>10</v>
      </c>
      <c r="AB76" s="878"/>
      <c r="AC76" s="878"/>
      <c r="AD76" s="878"/>
      <c r="AE76" s="834"/>
      <c r="AF76" s="879">
        <v>10</v>
      </c>
      <c r="AG76" s="878"/>
      <c r="AH76" s="878"/>
      <c r="AI76" s="878"/>
      <c r="AJ76" s="834"/>
      <c r="AK76" s="879">
        <v>8484</v>
      </c>
      <c r="AL76" s="878"/>
      <c r="AM76" s="878"/>
      <c r="AN76" s="878"/>
      <c r="AO76" s="834"/>
      <c r="AP76" s="879" t="s">
        <v>593</v>
      </c>
      <c r="AQ76" s="878"/>
      <c r="AR76" s="878"/>
      <c r="AS76" s="878"/>
      <c r="AT76" s="834"/>
      <c r="AU76" s="879" t="s">
        <v>593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603</v>
      </c>
      <c r="C77" s="874"/>
      <c r="D77" s="874"/>
      <c r="E77" s="874"/>
      <c r="F77" s="874"/>
      <c r="G77" s="874"/>
      <c r="H77" s="874"/>
      <c r="I77" s="874"/>
      <c r="J77" s="874"/>
      <c r="K77" s="874"/>
      <c r="L77" s="874"/>
      <c r="M77" s="874"/>
      <c r="N77" s="874"/>
      <c r="O77" s="874"/>
      <c r="P77" s="875"/>
      <c r="Q77" s="877">
        <v>52</v>
      </c>
      <c r="R77" s="878"/>
      <c r="S77" s="878"/>
      <c r="T77" s="878"/>
      <c r="U77" s="834"/>
      <c r="V77" s="879">
        <v>45</v>
      </c>
      <c r="W77" s="878"/>
      <c r="X77" s="878"/>
      <c r="Y77" s="878"/>
      <c r="Z77" s="834"/>
      <c r="AA77" s="879">
        <v>7</v>
      </c>
      <c r="AB77" s="878"/>
      <c r="AC77" s="878"/>
      <c r="AD77" s="878"/>
      <c r="AE77" s="834"/>
      <c r="AF77" s="879">
        <v>7</v>
      </c>
      <c r="AG77" s="878"/>
      <c r="AH77" s="878"/>
      <c r="AI77" s="878"/>
      <c r="AJ77" s="834"/>
      <c r="AK77" s="879">
        <v>24</v>
      </c>
      <c r="AL77" s="878"/>
      <c r="AM77" s="878"/>
      <c r="AN77" s="878"/>
      <c r="AO77" s="834"/>
      <c r="AP77" s="879" t="s">
        <v>593</v>
      </c>
      <c r="AQ77" s="878"/>
      <c r="AR77" s="878"/>
      <c r="AS77" s="878"/>
      <c r="AT77" s="834"/>
      <c r="AU77" s="879" t="s">
        <v>593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604</v>
      </c>
      <c r="C78" s="874"/>
      <c r="D78" s="874"/>
      <c r="E78" s="874"/>
      <c r="F78" s="874"/>
      <c r="G78" s="874"/>
      <c r="H78" s="874"/>
      <c r="I78" s="874"/>
      <c r="J78" s="874"/>
      <c r="K78" s="874"/>
      <c r="L78" s="874"/>
      <c r="M78" s="874"/>
      <c r="N78" s="874"/>
      <c r="O78" s="874"/>
      <c r="P78" s="875"/>
      <c r="Q78" s="876">
        <v>1416</v>
      </c>
      <c r="R78" s="830"/>
      <c r="S78" s="830"/>
      <c r="T78" s="830"/>
      <c r="U78" s="830"/>
      <c r="V78" s="830">
        <v>1409</v>
      </c>
      <c r="W78" s="830"/>
      <c r="X78" s="830"/>
      <c r="Y78" s="830"/>
      <c r="Z78" s="830"/>
      <c r="AA78" s="830">
        <v>7</v>
      </c>
      <c r="AB78" s="830"/>
      <c r="AC78" s="830"/>
      <c r="AD78" s="830"/>
      <c r="AE78" s="830"/>
      <c r="AF78" s="830">
        <v>7</v>
      </c>
      <c r="AG78" s="830"/>
      <c r="AH78" s="830"/>
      <c r="AI78" s="830"/>
      <c r="AJ78" s="830"/>
      <c r="AK78" s="830" t="s">
        <v>593</v>
      </c>
      <c r="AL78" s="830"/>
      <c r="AM78" s="830"/>
      <c r="AN78" s="830"/>
      <c r="AO78" s="830"/>
      <c r="AP78" s="830">
        <v>460</v>
      </c>
      <c r="AQ78" s="830"/>
      <c r="AR78" s="830"/>
      <c r="AS78" s="830"/>
      <c r="AT78" s="830"/>
      <c r="AU78" s="830">
        <v>136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605</v>
      </c>
      <c r="C79" s="874"/>
      <c r="D79" s="874"/>
      <c r="E79" s="874"/>
      <c r="F79" s="874"/>
      <c r="G79" s="874"/>
      <c r="H79" s="874"/>
      <c r="I79" s="874"/>
      <c r="J79" s="874"/>
      <c r="K79" s="874"/>
      <c r="L79" s="874"/>
      <c r="M79" s="874"/>
      <c r="N79" s="874"/>
      <c r="O79" s="874"/>
      <c r="P79" s="875"/>
      <c r="Q79" s="876">
        <v>318</v>
      </c>
      <c r="R79" s="830"/>
      <c r="S79" s="830"/>
      <c r="T79" s="830"/>
      <c r="U79" s="830"/>
      <c r="V79" s="830">
        <v>315</v>
      </c>
      <c r="W79" s="830"/>
      <c r="X79" s="830"/>
      <c r="Y79" s="830"/>
      <c r="Z79" s="830"/>
      <c r="AA79" s="830">
        <v>3</v>
      </c>
      <c r="AB79" s="830"/>
      <c r="AC79" s="830"/>
      <c r="AD79" s="830"/>
      <c r="AE79" s="830"/>
      <c r="AF79" s="830">
        <v>3</v>
      </c>
      <c r="AG79" s="830"/>
      <c r="AH79" s="830"/>
      <c r="AI79" s="830"/>
      <c r="AJ79" s="830"/>
      <c r="AK79" s="830">
        <v>226</v>
      </c>
      <c r="AL79" s="830"/>
      <c r="AM79" s="830"/>
      <c r="AN79" s="830"/>
      <c r="AO79" s="830"/>
      <c r="AP79" s="830" t="s">
        <v>593</v>
      </c>
      <c r="AQ79" s="830"/>
      <c r="AR79" s="830"/>
      <c r="AS79" s="830"/>
      <c r="AT79" s="830"/>
      <c r="AU79" s="830" t="s">
        <v>593</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606</v>
      </c>
      <c r="C80" s="874"/>
      <c r="D80" s="874"/>
      <c r="E80" s="874"/>
      <c r="F80" s="874"/>
      <c r="G80" s="874"/>
      <c r="H80" s="874"/>
      <c r="I80" s="874"/>
      <c r="J80" s="874"/>
      <c r="K80" s="874"/>
      <c r="L80" s="874"/>
      <c r="M80" s="874"/>
      <c r="N80" s="874"/>
      <c r="O80" s="874"/>
      <c r="P80" s="875"/>
      <c r="Q80" s="876">
        <v>120</v>
      </c>
      <c r="R80" s="830"/>
      <c r="S80" s="830"/>
      <c r="T80" s="830"/>
      <c r="U80" s="830"/>
      <c r="V80" s="830">
        <v>116</v>
      </c>
      <c r="W80" s="830"/>
      <c r="X80" s="830"/>
      <c r="Y80" s="830"/>
      <c r="Z80" s="830"/>
      <c r="AA80" s="830">
        <v>3</v>
      </c>
      <c r="AB80" s="830"/>
      <c r="AC80" s="830"/>
      <c r="AD80" s="830"/>
      <c r="AE80" s="830"/>
      <c r="AF80" s="830">
        <v>3</v>
      </c>
      <c r="AG80" s="830"/>
      <c r="AH80" s="830"/>
      <c r="AI80" s="830"/>
      <c r="AJ80" s="830"/>
      <c r="AK80" s="830" t="s">
        <v>593</v>
      </c>
      <c r="AL80" s="830"/>
      <c r="AM80" s="830"/>
      <c r="AN80" s="830"/>
      <c r="AO80" s="830"/>
      <c r="AP80" s="830">
        <v>4</v>
      </c>
      <c r="AQ80" s="830"/>
      <c r="AR80" s="830"/>
      <c r="AS80" s="830"/>
      <c r="AT80" s="830"/>
      <c r="AU80" s="830">
        <v>1</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607</v>
      </c>
      <c r="C81" s="874"/>
      <c r="D81" s="874"/>
      <c r="E81" s="874"/>
      <c r="F81" s="874"/>
      <c r="G81" s="874"/>
      <c r="H81" s="874"/>
      <c r="I81" s="874"/>
      <c r="J81" s="874"/>
      <c r="K81" s="874"/>
      <c r="L81" s="874"/>
      <c r="M81" s="874"/>
      <c r="N81" s="874"/>
      <c r="O81" s="874"/>
      <c r="P81" s="875"/>
      <c r="Q81" s="876">
        <v>5430</v>
      </c>
      <c r="R81" s="830"/>
      <c r="S81" s="830"/>
      <c r="T81" s="830"/>
      <c r="U81" s="830"/>
      <c r="V81" s="830">
        <v>5430</v>
      </c>
      <c r="W81" s="830"/>
      <c r="X81" s="830"/>
      <c r="Y81" s="830"/>
      <c r="Z81" s="830"/>
      <c r="AA81" s="830">
        <v>0</v>
      </c>
      <c r="AB81" s="830"/>
      <c r="AC81" s="830"/>
      <c r="AD81" s="830"/>
      <c r="AE81" s="830"/>
      <c r="AF81" s="830">
        <v>0</v>
      </c>
      <c r="AG81" s="830"/>
      <c r="AH81" s="830"/>
      <c r="AI81" s="830"/>
      <c r="AJ81" s="830"/>
      <c r="AK81" s="830" t="s">
        <v>593</v>
      </c>
      <c r="AL81" s="830"/>
      <c r="AM81" s="830"/>
      <c r="AN81" s="830"/>
      <c r="AO81" s="830"/>
      <c r="AP81" s="830" t="s">
        <v>593</v>
      </c>
      <c r="AQ81" s="830"/>
      <c r="AR81" s="830"/>
      <c r="AS81" s="830"/>
      <c r="AT81" s="830"/>
      <c r="AU81" s="830" t="s">
        <v>593</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2516</v>
      </c>
      <c r="AG88" s="844"/>
      <c r="AH88" s="844"/>
      <c r="AI88" s="844"/>
      <c r="AJ88" s="844"/>
      <c r="AK88" s="841"/>
      <c r="AL88" s="841"/>
      <c r="AM88" s="841"/>
      <c r="AN88" s="841"/>
      <c r="AO88" s="841"/>
      <c r="AP88" s="844">
        <v>1073</v>
      </c>
      <c r="AQ88" s="844"/>
      <c r="AR88" s="844"/>
      <c r="AS88" s="844"/>
      <c r="AT88" s="844"/>
      <c r="AU88" s="844">
        <v>178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593</v>
      </c>
      <c r="CX102" s="852"/>
      <c r="CY102" s="852"/>
      <c r="CZ102" s="852"/>
      <c r="DA102" s="891"/>
      <c r="DB102" s="890">
        <v>68</v>
      </c>
      <c r="DC102" s="852"/>
      <c r="DD102" s="852"/>
      <c r="DE102" s="852"/>
      <c r="DF102" s="891"/>
      <c r="DG102" s="890" t="s">
        <v>593</v>
      </c>
      <c r="DH102" s="852"/>
      <c r="DI102" s="852"/>
      <c r="DJ102" s="852"/>
      <c r="DK102" s="891"/>
      <c r="DL102" s="890" t="s">
        <v>593</v>
      </c>
      <c r="DM102" s="852"/>
      <c r="DN102" s="852"/>
      <c r="DO102" s="852"/>
      <c r="DP102" s="891"/>
      <c r="DQ102" s="890" t="s">
        <v>593</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310</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310</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310</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1429798</v>
      </c>
      <c r="AB110" s="900"/>
      <c r="AC110" s="900"/>
      <c r="AD110" s="900"/>
      <c r="AE110" s="901"/>
      <c r="AF110" s="902">
        <v>1430759</v>
      </c>
      <c r="AG110" s="900"/>
      <c r="AH110" s="900"/>
      <c r="AI110" s="900"/>
      <c r="AJ110" s="901"/>
      <c r="AK110" s="902">
        <v>1499831</v>
      </c>
      <c r="AL110" s="900"/>
      <c r="AM110" s="900"/>
      <c r="AN110" s="900"/>
      <c r="AO110" s="901"/>
      <c r="AP110" s="903">
        <v>18.600000000000001</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12926560</v>
      </c>
      <c r="BR110" s="931"/>
      <c r="BS110" s="931"/>
      <c r="BT110" s="931"/>
      <c r="BU110" s="931"/>
      <c r="BV110" s="931">
        <v>12834769</v>
      </c>
      <c r="BW110" s="931"/>
      <c r="BX110" s="931"/>
      <c r="BY110" s="931"/>
      <c r="BZ110" s="931"/>
      <c r="CA110" s="931">
        <v>12100521</v>
      </c>
      <c r="CB110" s="931"/>
      <c r="CC110" s="931"/>
      <c r="CD110" s="931"/>
      <c r="CE110" s="931"/>
      <c r="CF110" s="944">
        <v>150.1</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397</v>
      </c>
      <c r="DM110" s="931"/>
      <c r="DN110" s="931"/>
      <c r="DO110" s="931"/>
      <c r="DP110" s="931"/>
      <c r="DQ110" s="931" t="s">
        <v>443</v>
      </c>
      <c r="DR110" s="931"/>
      <c r="DS110" s="931"/>
      <c r="DT110" s="931"/>
      <c r="DU110" s="931"/>
      <c r="DV110" s="932" t="s">
        <v>444</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397</v>
      </c>
      <c r="AB111" s="938"/>
      <c r="AC111" s="938"/>
      <c r="AD111" s="938"/>
      <c r="AE111" s="939"/>
      <c r="AF111" s="940" t="s">
        <v>443</v>
      </c>
      <c r="AG111" s="938"/>
      <c r="AH111" s="938"/>
      <c r="AI111" s="938"/>
      <c r="AJ111" s="939"/>
      <c r="AK111" s="940" t="s">
        <v>444</v>
      </c>
      <c r="AL111" s="938"/>
      <c r="AM111" s="938"/>
      <c r="AN111" s="938"/>
      <c r="AO111" s="939"/>
      <c r="AP111" s="941" t="s">
        <v>444</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337679</v>
      </c>
      <c r="BR111" s="926"/>
      <c r="BS111" s="926"/>
      <c r="BT111" s="926"/>
      <c r="BU111" s="926"/>
      <c r="BV111" s="926">
        <v>317584</v>
      </c>
      <c r="BW111" s="926"/>
      <c r="BX111" s="926"/>
      <c r="BY111" s="926"/>
      <c r="BZ111" s="926"/>
      <c r="CA111" s="926">
        <v>273811</v>
      </c>
      <c r="CB111" s="926"/>
      <c r="CC111" s="926"/>
      <c r="CD111" s="926"/>
      <c r="CE111" s="926"/>
      <c r="CF111" s="920">
        <v>3.4</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392</v>
      </c>
      <c r="DH111" s="926"/>
      <c r="DI111" s="926"/>
      <c r="DJ111" s="926"/>
      <c r="DK111" s="926"/>
      <c r="DL111" s="926" t="s">
        <v>397</v>
      </c>
      <c r="DM111" s="926"/>
      <c r="DN111" s="926"/>
      <c r="DO111" s="926"/>
      <c r="DP111" s="926"/>
      <c r="DQ111" s="926" t="s">
        <v>392</v>
      </c>
      <c r="DR111" s="926"/>
      <c r="DS111" s="926"/>
      <c r="DT111" s="926"/>
      <c r="DU111" s="926"/>
      <c r="DV111" s="927" t="s">
        <v>443</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444</v>
      </c>
      <c r="AG112" s="959"/>
      <c r="AH112" s="959"/>
      <c r="AI112" s="959"/>
      <c r="AJ112" s="960"/>
      <c r="AK112" s="961" t="s">
        <v>392</v>
      </c>
      <c r="AL112" s="959"/>
      <c r="AM112" s="959"/>
      <c r="AN112" s="959"/>
      <c r="AO112" s="960"/>
      <c r="AP112" s="962" t="s">
        <v>443</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9580195</v>
      </c>
      <c r="BR112" s="926"/>
      <c r="BS112" s="926"/>
      <c r="BT112" s="926"/>
      <c r="BU112" s="926"/>
      <c r="BV112" s="926">
        <v>7949490</v>
      </c>
      <c r="BW112" s="926"/>
      <c r="BX112" s="926"/>
      <c r="BY112" s="926"/>
      <c r="BZ112" s="926"/>
      <c r="CA112" s="926">
        <v>9567638</v>
      </c>
      <c r="CB112" s="926"/>
      <c r="CC112" s="926"/>
      <c r="CD112" s="926"/>
      <c r="CE112" s="926"/>
      <c r="CF112" s="920">
        <v>118.7</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397</v>
      </c>
      <c r="DH112" s="926"/>
      <c r="DI112" s="926"/>
      <c r="DJ112" s="926"/>
      <c r="DK112" s="926"/>
      <c r="DL112" s="926" t="s">
        <v>392</v>
      </c>
      <c r="DM112" s="926"/>
      <c r="DN112" s="926"/>
      <c r="DO112" s="926"/>
      <c r="DP112" s="926"/>
      <c r="DQ112" s="926" t="s">
        <v>444</v>
      </c>
      <c r="DR112" s="926"/>
      <c r="DS112" s="926"/>
      <c r="DT112" s="926"/>
      <c r="DU112" s="926"/>
      <c r="DV112" s="927" t="s">
        <v>443</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721066</v>
      </c>
      <c r="AB113" s="938"/>
      <c r="AC113" s="938"/>
      <c r="AD113" s="938"/>
      <c r="AE113" s="939"/>
      <c r="AF113" s="940">
        <v>688557</v>
      </c>
      <c r="AG113" s="938"/>
      <c r="AH113" s="938"/>
      <c r="AI113" s="938"/>
      <c r="AJ113" s="939"/>
      <c r="AK113" s="940">
        <v>654573</v>
      </c>
      <c r="AL113" s="938"/>
      <c r="AM113" s="938"/>
      <c r="AN113" s="938"/>
      <c r="AO113" s="939"/>
      <c r="AP113" s="941">
        <v>8.1</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313175</v>
      </c>
      <c r="BR113" s="926"/>
      <c r="BS113" s="926"/>
      <c r="BT113" s="926"/>
      <c r="BU113" s="926"/>
      <c r="BV113" s="926">
        <v>234511</v>
      </c>
      <c r="BW113" s="926"/>
      <c r="BX113" s="926"/>
      <c r="BY113" s="926"/>
      <c r="BZ113" s="926"/>
      <c r="CA113" s="926">
        <v>178283</v>
      </c>
      <c r="CB113" s="926"/>
      <c r="CC113" s="926"/>
      <c r="CD113" s="926"/>
      <c r="CE113" s="926"/>
      <c r="CF113" s="920">
        <v>2.2000000000000002</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397</v>
      </c>
      <c r="DM113" s="959"/>
      <c r="DN113" s="959"/>
      <c r="DO113" s="959"/>
      <c r="DP113" s="960"/>
      <c r="DQ113" s="961" t="s">
        <v>392</v>
      </c>
      <c r="DR113" s="959"/>
      <c r="DS113" s="959"/>
      <c r="DT113" s="959"/>
      <c r="DU113" s="960"/>
      <c r="DV113" s="962" t="s">
        <v>444</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80197</v>
      </c>
      <c r="AB114" s="959"/>
      <c r="AC114" s="959"/>
      <c r="AD114" s="959"/>
      <c r="AE114" s="960"/>
      <c r="AF114" s="961">
        <v>77387</v>
      </c>
      <c r="AG114" s="959"/>
      <c r="AH114" s="959"/>
      <c r="AI114" s="959"/>
      <c r="AJ114" s="960"/>
      <c r="AK114" s="961">
        <v>74473</v>
      </c>
      <c r="AL114" s="959"/>
      <c r="AM114" s="959"/>
      <c r="AN114" s="959"/>
      <c r="AO114" s="960"/>
      <c r="AP114" s="962">
        <v>0.9</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1581929</v>
      </c>
      <c r="BR114" s="926"/>
      <c r="BS114" s="926"/>
      <c r="BT114" s="926"/>
      <c r="BU114" s="926"/>
      <c r="BV114" s="926">
        <v>1553904</v>
      </c>
      <c r="BW114" s="926"/>
      <c r="BX114" s="926"/>
      <c r="BY114" s="926"/>
      <c r="BZ114" s="926"/>
      <c r="CA114" s="926">
        <v>1519373</v>
      </c>
      <c r="CB114" s="926"/>
      <c r="CC114" s="926"/>
      <c r="CD114" s="926"/>
      <c r="CE114" s="926"/>
      <c r="CF114" s="920">
        <v>18.8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397</v>
      </c>
      <c r="DH114" s="959"/>
      <c r="DI114" s="959"/>
      <c r="DJ114" s="959"/>
      <c r="DK114" s="960"/>
      <c r="DL114" s="961" t="s">
        <v>444</v>
      </c>
      <c r="DM114" s="959"/>
      <c r="DN114" s="959"/>
      <c r="DO114" s="959"/>
      <c r="DP114" s="960"/>
      <c r="DQ114" s="961" t="s">
        <v>444</v>
      </c>
      <c r="DR114" s="959"/>
      <c r="DS114" s="959"/>
      <c r="DT114" s="959"/>
      <c r="DU114" s="960"/>
      <c r="DV114" s="962" t="s">
        <v>444</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38696</v>
      </c>
      <c r="AB115" s="938"/>
      <c r="AC115" s="938"/>
      <c r="AD115" s="938"/>
      <c r="AE115" s="939"/>
      <c r="AF115" s="940">
        <v>33125</v>
      </c>
      <c r="AG115" s="938"/>
      <c r="AH115" s="938"/>
      <c r="AI115" s="938"/>
      <c r="AJ115" s="939"/>
      <c r="AK115" s="940">
        <v>28397</v>
      </c>
      <c r="AL115" s="938"/>
      <c r="AM115" s="938"/>
      <c r="AN115" s="938"/>
      <c r="AO115" s="939"/>
      <c r="AP115" s="941">
        <v>0.4</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443</v>
      </c>
      <c r="BR115" s="926"/>
      <c r="BS115" s="926"/>
      <c r="BT115" s="926"/>
      <c r="BU115" s="926"/>
      <c r="BV115" s="926" t="s">
        <v>443</v>
      </c>
      <c r="BW115" s="926"/>
      <c r="BX115" s="926"/>
      <c r="BY115" s="926"/>
      <c r="BZ115" s="926"/>
      <c r="CA115" s="926" t="s">
        <v>397</v>
      </c>
      <c r="CB115" s="926"/>
      <c r="CC115" s="926"/>
      <c r="CD115" s="926"/>
      <c r="CE115" s="926"/>
      <c r="CF115" s="920" t="s">
        <v>444</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443</v>
      </c>
      <c r="DM115" s="959"/>
      <c r="DN115" s="959"/>
      <c r="DO115" s="959"/>
      <c r="DP115" s="960"/>
      <c r="DQ115" s="961" t="s">
        <v>397</v>
      </c>
      <c r="DR115" s="959"/>
      <c r="DS115" s="959"/>
      <c r="DT115" s="959"/>
      <c r="DU115" s="960"/>
      <c r="DV115" s="962" t="s">
        <v>444</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443</v>
      </c>
      <c r="AG116" s="959"/>
      <c r="AH116" s="959"/>
      <c r="AI116" s="959"/>
      <c r="AJ116" s="960"/>
      <c r="AK116" s="961" t="s">
        <v>443</v>
      </c>
      <c r="AL116" s="959"/>
      <c r="AM116" s="959"/>
      <c r="AN116" s="959"/>
      <c r="AO116" s="960"/>
      <c r="AP116" s="962" t="s">
        <v>443</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444</v>
      </c>
      <c r="BW116" s="926"/>
      <c r="BX116" s="926"/>
      <c r="BY116" s="926"/>
      <c r="BZ116" s="926"/>
      <c r="CA116" s="926" t="s">
        <v>443</v>
      </c>
      <c r="CB116" s="926"/>
      <c r="CC116" s="926"/>
      <c r="CD116" s="926"/>
      <c r="CE116" s="926"/>
      <c r="CF116" s="920" t="s">
        <v>392</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443</v>
      </c>
      <c r="DM116" s="959"/>
      <c r="DN116" s="959"/>
      <c r="DO116" s="959"/>
      <c r="DP116" s="960"/>
      <c r="DQ116" s="961" t="s">
        <v>397</v>
      </c>
      <c r="DR116" s="959"/>
      <c r="DS116" s="959"/>
      <c r="DT116" s="959"/>
      <c r="DU116" s="960"/>
      <c r="DV116" s="962" t="s">
        <v>443</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2269757</v>
      </c>
      <c r="AB117" s="979"/>
      <c r="AC117" s="979"/>
      <c r="AD117" s="979"/>
      <c r="AE117" s="980"/>
      <c r="AF117" s="981">
        <v>2229828</v>
      </c>
      <c r="AG117" s="979"/>
      <c r="AH117" s="979"/>
      <c r="AI117" s="979"/>
      <c r="AJ117" s="980"/>
      <c r="AK117" s="981">
        <v>2257274</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392</v>
      </c>
      <c r="BR117" s="926"/>
      <c r="BS117" s="926"/>
      <c r="BT117" s="926"/>
      <c r="BU117" s="926"/>
      <c r="BV117" s="926" t="s">
        <v>392</v>
      </c>
      <c r="BW117" s="926"/>
      <c r="BX117" s="926"/>
      <c r="BY117" s="926"/>
      <c r="BZ117" s="926"/>
      <c r="CA117" s="926" t="s">
        <v>444</v>
      </c>
      <c r="CB117" s="926"/>
      <c r="CC117" s="926"/>
      <c r="CD117" s="926"/>
      <c r="CE117" s="926"/>
      <c r="CF117" s="920" t="s">
        <v>444</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467</v>
      </c>
      <c r="DH117" s="959"/>
      <c r="DI117" s="959"/>
      <c r="DJ117" s="959"/>
      <c r="DK117" s="960"/>
      <c r="DL117" s="961" t="s">
        <v>444</v>
      </c>
      <c r="DM117" s="959"/>
      <c r="DN117" s="959"/>
      <c r="DO117" s="959"/>
      <c r="DP117" s="960"/>
      <c r="DQ117" s="961" t="s">
        <v>468</v>
      </c>
      <c r="DR117" s="959"/>
      <c r="DS117" s="959"/>
      <c r="DT117" s="959"/>
      <c r="DU117" s="960"/>
      <c r="DV117" s="962" t="s">
        <v>468</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310</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392</v>
      </c>
      <c r="BR118" s="1000"/>
      <c r="BS118" s="1000"/>
      <c r="BT118" s="1000"/>
      <c r="BU118" s="1000"/>
      <c r="BV118" s="1000" t="s">
        <v>444</v>
      </c>
      <c r="BW118" s="1000"/>
      <c r="BX118" s="1000"/>
      <c r="BY118" s="1000"/>
      <c r="BZ118" s="1000"/>
      <c r="CA118" s="1000" t="s">
        <v>392</v>
      </c>
      <c r="CB118" s="1000"/>
      <c r="CC118" s="1000"/>
      <c r="CD118" s="1000"/>
      <c r="CE118" s="1000"/>
      <c r="CF118" s="920" t="s">
        <v>444</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467</v>
      </c>
      <c r="DH118" s="959"/>
      <c r="DI118" s="959"/>
      <c r="DJ118" s="959"/>
      <c r="DK118" s="960"/>
      <c r="DL118" s="961" t="s">
        <v>392</v>
      </c>
      <c r="DM118" s="959"/>
      <c r="DN118" s="959"/>
      <c r="DO118" s="959"/>
      <c r="DP118" s="960"/>
      <c r="DQ118" s="961" t="s">
        <v>444</v>
      </c>
      <c r="DR118" s="959"/>
      <c r="DS118" s="959"/>
      <c r="DT118" s="959"/>
      <c r="DU118" s="960"/>
      <c r="DV118" s="962" t="s">
        <v>467</v>
      </c>
      <c r="DW118" s="963"/>
      <c r="DX118" s="963"/>
      <c r="DY118" s="963"/>
      <c r="DZ118" s="964"/>
    </row>
    <row r="119" spans="1:130" s="230" customFormat="1" ht="26.25" customHeight="1" x14ac:dyDescent="0.15">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392</v>
      </c>
      <c r="AB119" s="900"/>
      <c r="AC119" s="900"/>
      <c r="AD119" s="900"/>
      <c r="AE119" s="901"/>
      <c r="AF119" s="902" t="s">
        <v>467</v>
      </c>
      <c r="AG119" s="900"/>
      <c r="AH119" s="900"/>
      <c r="AI119" s="900"/>
      <c r="AJ119" s="901"/>
      <c r="AK119" s="902" t="s">
        <v>392</v>
      </c>
      <c r="AL119" s="900"/>
      <c r="AM119" s="900"/>
      <c r="AN119" s="900"/>
      <c r="AO119" s="901"/>
      <c r="AP119" s="903" t="s">
        <v>467</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24739538</v>
      </c>
      <c r="BR119" s="1000"/>
      <c r="BS119" s="1000"/>
      <c r="BT119" s="1000"/>
      <c r="BU119" s="1000"/>
      <c r="BV119" s="1000">
        <v>22890258</v>
      </c>
      <c r="BW119" s="1000"/>
      <c r="BX119" s="1000"/>
      <c r="BY119" s="1000"/>
      <c r="BZ119" s="1000"/>
      <c r="CA119" s="1000">
        <v>23639626</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337679</v>
      </c>
      <c r="DH119" s="986"/>
      <c r="DI119" s="986"/>
      <c r="DJ119" s="986"/>
      <c r="DK119" s="987"/>
      <c r="DL119" s="985">
        <v>317584</v>
      </c>
      <c r="DM119" s="986"/>
      <c r="DN119" s="986"/>
      <c r="DO119" s="986"/>
      <c r="DP119" s="987"/>
      <c r="DQ119" s="985">
        <v>273811</v>
      </c>
      <c r="DR119" s="986"/>
      <c r="DS119" s="986"/>
      <c r="DT119" s="986"/>
      <c r="DU119" s="987"/>
      <c r="DV119" s="988">
        <v>3.4</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392</v>
      </c>
      <c r="AB120" s="959"/>
      <c r="AC120" s="959"/>
      <c r="AD120" s="959"/>
      <c r="AE120" s="960"/>
      <c r="AF120" s="961" t="s">
        <v>392</v>
      </c>
      <c r="AG120" s="959"/>
      <c r="AH120" s="959"/>
      <c r="AI120" s="959"/>
      <c r="AJ120" s="960"/>
      <c r="AK120" s="961" t="s">
        <v>392</v>
      </c>
      <c r="AL120" s="959"/>
      <c r="AM120" s="959"/>
      <c r="AN120" s="959"/>
      <c r="AO120" s="960"/>
      <c r="AP120" s="962" t="s">
        <v>392</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8755049</v>
      </c>
      <c r="BR120" s="931"/>
      <c r="BS120" s="931"/>
      <c r="BT120" s="931"/>
      <c r="BU120" s="931"/>
      <c r="BV120" s="931">
        <v>9133318</v>
      </c>
      <c r="BW120" s="931"/>
      <c r="BX120" s="931"/>
      <c r="BY120" s="931"/>
      <c r="BZ120" s="931"/>
      <c r="CA120" s="931">
        <v>9439822</v>
      </c>
      <c r="CB120" s="931"/>
      <c r="CC120" s="931"/>
      <c r="CD120" s="931"/>
      <c r="CE120" s="931"/>
      <c r="CF120" s="944">
        <v>117.1</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9207274</v>
      </c>
      <c r="DH120" s="931"/>
      <c r="DI120" s="931"/>
      <c r="DJ120" s="931"/>
      <c r="DK120" s="931"/>
      <c r="DL120" s="931">
        <v>7647312</v>
      </c>
      <c r="DM120" s="931"/>
      <c r="DN120" s="931"/>
      <c r="DO120" s="931"/>
      <c r="DP120" s="931"/>
      <c r="DQ120" s="931">
        <v>9352673</v>
      </c>
      <c r="DR120" s="931"/>
      <c r="DS120" s="931"/>
      <c r="DT120" s="931"/>
      <c r="DU120" s="931"/>
      <c r="DV120" s="932">
        <v>116</v>
      </c>
      <c r="DW120" s="932"/>
      <c r="DX120" s="932"/>
      <c r="DY120" s="932"/>
      <c r="DZ120" s="933"/>
    </row>
    <row r="121" spans="1:130" s="230" customFormat="1" ht="26.25" customHeight="1" x14ac:dyDescent="0.15">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392</v>
      </c>
      <c r="AB121" s="959"/>
      <c r="AC121" s="959"/>
      <c r="AD121" s="959"/>
      <c r="AE121" s="960"/>
      <c r="AF121" s="961" t="s">
        <v>444</v>
      </c>
      <c r="AG121" s="959"/>
      <c r="AH121" s="959"/>
      <c r="AI121" s="959"/>
      <c r="AJ121" s="960"/>
      <c r="AK121" s="961" t="s">
        <v>392</v>
      </c>
      <c r="AL121" s="959"/>
      <c r="AM121" s="959"/>
      <c r="AN121" s="959"/>
      <c r="AO121" s="960"/>
      <c r="AP121" s="962" t="s">
        <v>444</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1165045</v>
      </c>
      <c r="BR121" s="926"/>
      <c r="BS121" s="926"/>
      <c r="BT121" s="926"/>
      <c r="BU121" s="926"/>
      <c r="BV121" s="926">
        <v>1101403</v>
      </c>
      <c r="BW121" s="926"/>
      <c r="BX121" s="926"/>
      <c r="BY121" s="926"/>
      <c r="BZ121" s="926"/>
      <c r="CA121" s="926">
        <v>977118</v>
      </c>
      <c r="CB121" s="926"/>
      <c r="CC121" s="926"/>
      <c r="CD121" s="926"/>
      <c r="CE121" s="926"/>
      <c r="CF121" s="920">
        <v>12.1</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372921</v>
      </c>
      <c r="DH121" s="926"/>
      <c r="DI121" s="926"/>
      <c r="DJ121" s="926"/>
      <c r="DK121" s="926"/>
      <c r="DL121" s="926">
        <v>302178</v>
      </c>
      <c r="DM121" s="926"/>
      <c r="DN121" s="926"/>
      <c r="DO121" s="926"/>
      <c r="DP121" s="926"/>
      <c r="DQ121" s="926">
        <v>214965</v>
      </c>
      <c r="DR121" s="926"/>
      <c r="DS121" s="926"/>
      <c r="DT121" s="926"/>
      <c r="DU121" s="926"/>
      <c r="DV121" s="927">
        <v>2.7</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392</v>
      </c>
      <c r="AB122" s="959"/>
      <c r="AC122" s="959"/>
      <c r="AD122" s="959"/>
      <c r="AE122" s="960"/>
      <c r="AF122" s="961" t="s">
        <v>392</v>
      </c>
      <c r="AG122" s="959"/>
      <c r="AH122" s="959"/>
      <c r="AI122" s="959"/>
      <c r="AJ122" s="960"/>
      <c r="AK122" s="961" t="s">
        <v>392</v>
      </c>
      <c r="AL122" s="959"/>
      <c r="AM122" s="959"/>
      <c r="AN122" s="959"/>
      <c r="AO122" s="960"/>
      <c r="AP122" s="962" t="s">
        <v>444</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15786713</v>
      </c>
      <c r="BR122" s="1000"/>
      <c r="BS122" s="1000"/>
      <c r="BT122" s="1000"/>
      <c r="BU122" s="1000"/>
      <c r="BV122" s="1000">
        <v>15285497</v>
      </c>
      <c r="BW122" s="1000"/>
      <c r="BX122" s="1000"/>
      <c r="BY122" s="1000"/>
      <c r="BZ122" s="1000"/>
      <c r="CA122" s="1000">
        <v>14366491</v>
      </c>
      <c r="CB122" s="1000"/>
      <c r="CC122" s="1000"/>
      <c r="CD122" s="1000"/>
      <c r="CE122" s="1000"/>
      <c r="CF122" s="1017">
        <v>178.2</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481</v>
      </c>
      <c r="DH122" s="926"/>
      <c r="DI122" s="926"/>
      <c r="DJ122" s="926"/>
      <c r="DK122" s="926"/>
      <c r="DL122" s="926" t="s">
        <v>392</v>
      </c>
      <c r="DM122" s="926"/>
      <c r="DN122" s="926"/>
      <c r="DO122" s="926"/>
      <c r="DP122" s="926"/>
      <c r="DQ122" s="926" t="s">
        <v>482</v>
      </c>
      <c r="DR122" s="926"/>
      <c r="DS122" s="926"/>
      <c r="DT122" s="926"/>
      <c r="DU122" s="926"/>
      <c r="DV122" s="927" t="s">
        <v>483</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482</v>
      </c>
      <c r="AB123" s="959"/>
      <c r="AC123" s="959"/>
      <c r="AD123" s="959"/>
      <c r="AE123" s="960"/>
      <c r="AF123" s="961" t="s">
        <v>397</v>
      </c>
      <c r="AG123" s="959"/>
      <c r="AH123" s="959"/>
      <c r="AI123" s="959"/>
      <c r="AJ123" s="960"/>
      <c r="AK123" s="961" t="s">
        <v>482</v>
      </c>
      <c r="AL123" s="959"/>
      <c r="AM123" s="959"/>
      <c r="AN123" s="959"/>
      <c r="AO123" s="960"/>
      <c r="AP123" s="962" t="s">
        <v>483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484</v>
      </c>
      <c r="BP123" s="1005"/>
      <c r="BQ123" s="1063">
        <v>25706807</v>
      </c>
      <c r="BR123" s="1064"/>
      <c r="BS123" s="1064"/>
      <c r="BT123" s="1064"/>
      <c r="BU123" s="1064"/>
      <c r="BV123" s="1064">
        <v>25520218</v>
      </c>
      <c r="BW123" s="1064"/>
      <c r="BX123" s="1064"/>
      <c r="BY123" s="1064"/>
      <c r="BZ123" s="1064"/>
      <c r="CA123" s="1064">
        <v>24783431</v>
      </c>
      <c r="CB123" s="1064"/>
      <c r="CC123" s="1064"/>
      <c r="CD123" s="1064"/>
      <c r="CE123" s="1064"/>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397</v>
      </c>
      <c r="DM123" s="959"/>
      <c r="DN123" s="959"/>
      <c r="DO123" s="959"/>
      <c r="DP123" s="960"/>
      <c r="DQ123" s="961" t="s">
        <v>486</v>
      </c>
      <c r="DR123" s="959"/>
      <c r="DS123" s="959"/>
      <c r="DT123" s="959"/>
      <c r="DU123" s="960"/>
      <c r="DV123" s="962" t="s">
        <v>392</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482</v>
      </c>
      <c r="AB124" s="959"/>
      <c r="AC124" s="959"/>
      <c r="AD124" s="959"/>
      <c r="AE124" s="960"/>
      <c r="AF124" s="961" t="s">
        <v>397</v>
      </c>
      <c r="AG124" s="959"/>
      <c r="AH124" s="959"/>
      <c r="AI124" s="959"/>
      <c r="AJ124" s="960"/>
      <c r="AK124" s="961" t="s">
        <v>392</v>
      </c>
      <c r="AL124" s="959"/>
      <c r="AM124" s="959"/>
      <c r="AN124" s="959"/>
      <c r="AO124" s="960"/>
      <c r="AP124" s="962" t="s">
        <v>392</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486</v>
      </c>
      <c r="BR124" s="1027"/>
      <c r="BS124" s="1027"/>
      <c r="BT124" s="1027"/>
      <c r="BU124" s="1027"/>
      <c r="BV124" s="1027" t="s">
        <v>397</v>
      </c>
      <c r="BW124" s="1027"/>
      <c r="BX124" s="1027"/>
      <c r="BY124" s="1027"/>
      <c r="BZ124" s="1027"/>
      <c r="CA124" s="1027" t="s">
        <v>481</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392</v>
      </c>
      <c r="DM124" s="986"/>
      <c r="DN124" s="986"/>
      <c r="DO124" s="986"/>
      <c r="DP124" s="987"/>
      <c r="DQ124" s="985" t="s">
        <v>392</v>
      </c>
      <c r="DR124" s="986"/>
      <c r="DS124" s="986"/>
      <c r="DT124" s="986"/>
      <c r="DU124" s="987"/>
      <c r="DV124" s="988" t="s">
        <v>392</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397</v>
      </c>
      <c r="AG125" s="959"/>
      <c r="AH125" s="959"/>
      <c r="AI125" s="959"/>
      <c r="AJ125" s="960"/>
      <c r="AK125" s="961" t="s">
        <v>392</v>
      </c>
      <c r="AL125" s="959"/>
      <c r="AM125" s="959"/>
      <c r="AN125" s="959"/>
      <c r="AO125" s="960"/>
      <c r="AP125" s="962" t="s">
        <v>397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482</v>
      </c>
      <c r="DH125" s="931"/>
      <c r="DI125" s="931"/>
      <c r="DJ125" s="931"/>
      <c r="DK125" s="931"/>
      <c r="DL125" s="931" t="s">
        <v>482</v>
      </c>
      <c r="DM125" s="931"/>
      <c r="DN125" s="931"/>
      <c r="DO125" s="931"/>
      <c r="DP125" s="931"/>
      <c r="DQ125" s="931" t="s">
        <v>482</v>
      </c>
      <c r="DR125" s="931"/>
      <c r="DS125" s="931"/>
      <c r="DT125" s="931"/>
      <c r="DU125" s="931"/>
      <c r="DV125" s="932" t="s">
        <v>397</v>
      </c>
      <c r="DW125" s="932"/>
      <c r="DX125" s="932"/>
      <c r="DY125" s="932"/>
      <c r="DZ125" s="933"/>
    </row>
    <row r="126" spans="1:130" s="230" customFormat="1" ht="26.25" customHeight="1" thickBot="1" x14ac:dyDescent="0.2">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482</v>
      </c>
      <c r="AB126" s="959"/>
      <c r="AC126" s="959"/>
      <c r="AD126" s="959"/>
      <c r="AE126" s="960"/>
      <c r="AF126" s="961" t="s">
        <v>486</v>
      </c>
      <c r="AG126" s="959"/>
      <c r="AH126" s="959"/>
      <c r="AI126" s="959"/>
      <c r="AJ126" s="960"/>
      <c r="AK126" s="961" t="s">
        <v>482</v>
      </c>
      <c r="AL126" s="959"/>
      <c r="AM126" s="959"/>
      <c r="AN126" s="959"/>
      <c r="AO126" s="960"/>
      <c r="AP126" s="962" t="s">
        <v>392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392</v>
      </c>
      <c r="DH126" s="926"/>
      <c r="DI126" s="926"/>
      <c r="DJ126" s="926"/>
      <c r="DK126" s="926"/>
      <c r="DL126" s="926" t="s">
        <v>397</v>
      </c>
      <c r="DM126" s="926"/>
      <c r="DN126" s="926"/>
      <c r="DO126" s="926"/>
      <c r="DP126" s="926"/>
      <c r="DQ126" s="926" t="s">
        <v>392</v>
      </c>
      <c r="DR126" s="926"/>
      <c r="DS126" s="926"/>
      <c r="DT126" s="926"/>
      <c r="DU126" s="926"/>
      <c r="DV126" s="927" t="s">
        <v>482</v>
      </c>
      <c r="DW126" s="927"/>
      <c r="DX126" s="927"/>
      <c r="DY126" s="927"/>
      <c r="DZ126" s="928"/>
    </row>
    <row r="127" spans="1:130" s="230" customFormat="1" ht="26.25" customHeight="1" x14ac:dyDescent="0.15">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38696</v>
      </c>
      <c r="AB127" s="959"/>
      <c r="AC127" s="959"/>
      <c r="AD127" s="959"/>
      <c r="AE127" s="960"/>
      <c r="AF127" s="961">
        <v>33125</v>
      </c>
      <c r="AG127" s="959"/>
      <c r="AH127" s="959"/>
      <c r="AI127" s="959"/>
      <c r="AJ127" s="960"/>
      <c r="AK127" s="961">
        <v>28397</v>
      </c>
      <c r="AL127" s="959"/>
      <c r="AM127" s="959"/>
      <c r="AN127" s="959"/>
      <c r="AO127" s="960"/>
      <c r="AP127" s="962">
        <v>0.4</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481</v>
      </c>
      <c r="DH127" s="926"/>
      <c r="DI127" s="926"/>
      <c r="DJ127" s="926"/>
      <c r="DK127" s="926"/>
      <c r="DL127" s="926" t="s">
        <v>397</v>
      </c>
      <c r="DM127" s="926"/>
      <c r="DN127" s="926"/>
      <c r="DO127" s="926"/>
      <c r="DP127" s="926"/>
      <c r="DQ127" s="926" t="s">
        <v>482</v>
      </c>
      <c r="DR127" s="926"/>
      <c r="DS127" s="926"/>
      <c r="DT127" s="926"/>
      <c r="DU127" s="926"/>
      <c r="DV127" s="927" t="s">
        <v>483</v>
      </c>
      <c r="DW127" s="927"/>
      <c r="DX127" s="927"/>
      <c r="DY127" s="927"/>
      <c r="DZ127" s="928"/>
    </row>
    <row r="128" spans="1:130" s="230" customFormat="1" ht="26.25" customHeight="1" thickBot="1" x14ac:dyDescent="0.2">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7115</v>
      </c>
      <c r="AB128" s="1046"/>
      <c r="AC128" s="1046"/>
      <c r="AD128" s="1046"/>
      <c r="AE128" s="1047"/>
      <c r="AF128" s="1048">
        <v>53959</v>
      </c>
      <c r="AG128" s="1046"/>
      <c r="AH128" s="1046"/>
      <c r="AI128" s="1046"/>
      <c r="AJ128" s="1047"/>
      <c r="AK128" s="1048">
        <v>98897</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397</v>
      </c>
      <c r="BG128" s="1053"/>
      <c r="BH128" s="1053"/>
      <c r="BI128" s="1053"/>
      <c r="BJ128" s="1053"/>
      <c r="BK128" s="1053"/>
      <c r="BL128" s="1054"/>
      <c r="BM128" s="1052">
        <v>13.4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397</v>
      </c>
      <c r="DH128" s="1038"/>
      <c r="DI128" s="1038"/>
      <c r="DJ128" s="1038"/>
      <c r="DK128" s="1038"/>
      <c r="DL128" s="1038" t="s">
        <v>486</v>
      </c>
      <c r="DM128" s="1038"/>
      <c r="DN128" s="1038"/>
      <c r="DO128" s="1038"/>
      <c r="DP128" s="1038"/>
      <c r="DQ128" s="1038" t="s">
        <v>397</v>
      </c>
      <c r="DR128" s="1038"/>
      <c r="DS128" s="1038"/>
      <c r="DT128" s="1038"/>
      <c r="DU128" s="1038"/>
      <c r="DV128" s="1039" t="s">
        <v>486</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9571500</v>
      </c>
      <c r="AB129" s="959"/>
      <c r="AC129" s="959"/>
      <c r="AD129" s="959"/>
      <c r="AE129" s="960"/>
      <c r="AF129" s="961">
        <v>9839003</v>
      </c>
      <c r="AG129" s="959"/>
      <c r="AH129" s="959"/>
      <c r="AI129" s="959"/>
      <c r="AJ129" s="960"/>
      <c r="AK129" s="961">
        <v>9627868</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486</v>
      </c>
      <c r="BG129" s="1067"/>
      <c r="BH129" s="1067"/>
      <c r="BI129" s="1067"/>
      <c r="BJ129" s="1067"/>
      <c r="BK129" s="1067"/>
      <c r="BL129" s="1068"/>
      <c r="BM129" s="1066">
        <v>18.399999999999999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1635058</v>
      </c>
      <c r="AB130" s="959"/>
      <c r="AC130" s="959"/>
      <c r="AD130" s="959"/>
      <c r="AE130" s="960"/>
      <c r="AF130" s="961">
        <v>1584680</v>
      </c>
      <c r="AG130" s="959"/>
      <c r="AH130" s="959"/>
      <c r="AI130" s="959"/>
      <c r="AJ130" s="960"/>
      <c r="AK130" s="961">
        <v>1565315</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7936442</v>
      </c>
      <c r="AB131" s="986"/>
      <c r="AC131" s="986"/>
      <c r="AD131" s="986"/>
      <c r="AE131" s="987"/>
      <c r="AF131" s="985">
        <v>8254323</v>
      </c>
      <c r="AG131" s="986"/>
      <c r="AH131" s="986"/>
      <c r="AI131" s="986"/>
      <c r="AJ131" s="987"/>
      <c r="AK131" s="985">
        <v>8062553</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509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7.9076240970000002</v>
      </c>
      <c r="AB132" s="1097"/>
      <c r="AC132" s="1097"/>
      <c r="AD132" s="1097"/>
      <c r="AE132" s="1098"/>
      <c r="AF132" s="1099">
        <v>7.1621742929999996</v>
      </c>
      <c r="AG132" s="1097"/>
      <c r="AH132" s="1097"/>
      <c r="AI132" s="1097"/>
      <c r="AJ132" s="1098"/>
      <c r="AK132" s="1099">
        <v>7.355759398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10.1</v>
      </c>
      <c r="AB133" s="1080"/>
      <c r="AC133" s="1080"/>
      <c r="AD133" s="1080"/>
      <c r="AE133" s="1081"/>
      <c r="AF133" s="1079">
        <v>8.8000000000000007</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tuRv6RRIKNndgBReXnWsmtrQfZOPBs5+Z1GJNJRfb3JaZpxAE2iZnUbzDcbONOE+kKcnWzUAaQi2FBwgzIMCA==" saltValue="Gt6TXSIhlJplUviu94TY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Normal="85" zoomScaleSheetLayoutView="100" workbookViewId="0">
      <selection activeCell="CN95" sqref="CN9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fCtse060bz/R8nrW5NdOhrLhWI/K07NscmZR+ZRnNlpDdqA/SF7+0Z7DNIjkxweW8WSkFYVlI9SyWeChcO6Ng==" saltValue="hGHeWGIJtmCwFHsuljBS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D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BZ6XTM7e7ziYaF8J3qBzxWDFg66JQwFsnt2suXCd7AB0pmQsVEXfnTODFSBgzzD1mSXyOz/hOVIHbtDEE4q7g==" saltValue="qnX/C7qbaDeCUi0e4zwRO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2553063</v>
      </c>
      <c r="AP9" s="281">
        <v>76480</v>
      </c>
      <c r="AQ9" s="282">
        <v>88339</v>
      </c>
      <c r="AR9" s="283">
        <v>-13.4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362118</v>
      </c>
      <c r="AP10" s="284">
        <v>10848</v>
      </c>
      <c r="AQ10" s="285">
        <v>7842</v>
      </c>
      <c r="AR10" s="286">
        <v>38.299999999999997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2321</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v>10</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69619</v>
      </c>
      <c r="AP13" s="284">
        <v>2086</v>
      </c>
      <c r="AQ13" s="285">
        <v>2936</v>
      </c>
      <c r="AR13" s="286">
        <v>-29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20945</v>
      </c>
      <c r="AP14" s="284">
        <v>627</v>
      </c>
      <c r="AQ14" s="285">
        <v>1649</v>
      </c>
      <c r="AR14" s="286">
        <v>-62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-154250</v>
      </c>
      <c r="AP15" s="284">
        <v>-4621</v>
      </c>
      <c r="AQ15" s="285">
        <v>-5997</v>
      </c>
      <c r="AR15" s="286">
        <v>-22.9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2851495</v>
      </c>
      <c r="AP16" s="284">
        <v>85420</v>
      </c>
      <c r="AQ16" s="285">
        <v>97102</v>
      </c>
      <c r="AR16" s="286">
        <v>-12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7.28</v>
      </c>
      <c r="AP21" s="298">
        <v>8.91</v>
      </c>
      <c r="AQ21" s="299">
        <v>-1.63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98.5</v>
      </c>
      <c r="AP22" s="303">
        <v>97.5</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1499831</v>
      </c>
      <c r="AP32" s="312">
        <v>44929</v>
      </c>
      <c r="AQ32" s="313">
        <v>55264</v>
      </c>
      <c r="AR32" s="314">
        <v>-18.7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v>19</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654573</v>
      </c>
      <c r="AP35" s="312">
        <v>19609</v>
      </c>
      <c r="AQ35" s="313">
        <v>18522</v>
      </c>
      <c r="AR35" s="314">
        <v>5.9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74473</v>
      </c>
      <c r="AP36" s="312">
        <v>2231</v>
      </c>
      <c r="AQ36" s="313">
        <v>2744</v>
      </c>
      <c r="AR36" s="314">
        <v>-18.7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28397</v>
      </c>
      <c r="AP37" s="312">
        <v>851</v>
      </c>
      <c r="AQ37" s="313">
        <v>519</v>
      </c>
      <c r="AR37" s="314">
        <v>64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4</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-98897</v>
      </c>
      <c r="AP39" s="312">
        <v>-2963</v>
      </c>
      <c r="AQ39" s="313">
        <v>-3996</v>
      </c>
      <c r="AR39" s="314">
        <v>-25.9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-1565315</v>
      </c>
      <c r="AP40" s="312">
        <v>-46891</v>
      </c>
      <c r="AQ40" s="313">
        <v>-50182</v>
      </c>
      <c r="AR40" s="314">
        <v>-6.6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593062</v>
      </c>
      <c r="AP41" s="312">
        <v>17766</v>
      </c>
      <c r="AQ41" s="313">
        <v>22892</v>
      </c>
      <c r="AR41" s="314">
        <v>-22.4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1069672</v>
      </c>
      <c r="AN51" s="334">
        <v>31007</v>
      </c>
      <c r="AO51" s="335">
        <v>-21.9</v>
      </c>
      <c r="AP51" s="336">
        <v>69729</v>
      </c>
      <c r="AQ51" s="337">
        <v>1.8</v>
      </c>
      <c r="AR51" s="338">
        <v>-23.7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698230</v>
      </c>
      <c r="AN52" s="342">
        <v>20240</v>
      </c>
      <c r="AO52" s="343">
        <v>-11.4</v>
      </c>
      <c r="AP52" s="344">
        <v>38908</v>
      </c>
      <c r="AQ52" s="345">
        <v>14</v>
      </c>
      <c r="AR52" s="346">
        <v>-25.4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1636453</v>
      </c>
      <c r="AN53" s="334">
        <v>47875</v>
      </c>
      <c r="AO53" s="335">
        <v>54.4</v>
      </c>
      <c r="AP53" s="336">
        <v>74581</v>
      </c>
      <c r="AQ53" s="337">
        <v>7</v>
      </c>
      <c r="AR53" s="338">
        <v>47.4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1275451</v>
      </c>
      <c r="AN54" s="342">
        <v>37314</v>
      </c>
      <c r="AO54" s="343">
        <v>84.4</v>
      </c>
      <c r="AP54" s="344">
        <v>41563</v>
      </c>
      <c r="AQ54" s="345">
        <v>6.8</v>
      </c>
      <c r="AR54" s="346">
        <v>77.599999999999994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1490346</v>
      </c>
      <c r="AN55" s="334">
        <v>43879</v>
      </c>
      <c r="AO55" s="335">
        <v>-8.3000000000000007</v>
      </c>
      <c r="AP55" s="336">
        <v>76347</v>
      </c>
      <c r="AQ55" s="337">
        <v>2.4</v>
      </c>
      <c r="AR55" s="338">
        <v>-10.7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1232252</v>
      </c>
      <c r="AN56" s="342">
        <v>36280</v>
      </c>
      <c r="AO56" s="343">
        <v>-2.8</v>
      </c>
      <c r="AP56" s="344">
        <v>41762</v>
      </c>
      <c r="AQ56" s="345">
        <v>0.5</v>
      </c>
      <c r="AR56" s="346">
        <v>-3.3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1016868</v>
      </c>
      <c r="AN57" s="334">
        <v>30258</v>
      </c>
      <c r="AO57" s="335">
        <v>-31</v>
      </c>
      <c r="AP57" s="336">
        <v>69604</v>
      </c>
      <c r="AQ57" s="337">
        <v>-8.8000000000000007</v>
      </c>
      <c r="AR57" s="338">
        <v>-22.2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721397</v>
      </c>
      <c r="AN58" s="342">
        <v>21466</v>
      </c>
      <c r="AO58" s="343">
        <v>-40.799999999999997</v>
      </c>
      <c r="AP58" s="344">
        <v>36247</v>
      </c>
      <c r="AQ58" s="345">
        <v>-13.2</v>
      </c>
      <c r="AR58" s="346">
        <v>-27.6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999092</v>
      </c>
      <c r="AN59" s="334">
        <v>29929</v>
      </c>
      <c r="AO59" s="335">
        <v>-1.1000000000000001</v>
      </c>
      <c r="AP59" s="336">
        <v>68410</v>
      </c>
      <c r="AQ59" s="337">
        <v>-1.7</v>
      </c>
      <c r="AR59" s="338">
        <v>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819206</v>
      </c>
      <c r="AN60" s="342">
        <v>24540</v>
      </c>
      <c r="AO60" s="343">
        <v>14.3</v>
      </c>
      <c r="AP60" s="344">
        <v>35086</v>
      </c>
      <c r="AQ60" s="345">
        <v>-3.2</v>
      </c>
      <c r="AR60" s="346">
        <v>17.5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1242486</v>
      </c>
      <c r="AN61" s="349">
        <v>36590</v>
      </c>
      <c r="AO61" s="350">
        <v>-1.6</v>
      </c>
      <c r="AP61" s="351">
        <v>71734</v>
      </c>
      <c r="AQ61" s="352">
        <v>0.1</v>
      </c>
      <c r="AR61" s="338">
        <v>-1.7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949307</v>
      </c>
      <c r="AN62" s="342">
        <v>27968</v>
      </c>
      <c r="AO62" s="343">
        <v>8.6999999999999993</v>
      </c>
      <c r="AP62" s="344">
        <v>38713</v>
      </c>
      <c r="AQ62" s="345">
        <v>1</v>
      </c>
      <c r="AR62" s="346">
        <v>7.7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HiSdrranxr1Ll9v8OI6ic8Jrx/smOypHUnGaQ0O10X5mXZm88Gj31Q7pZqLU1nahwy27St9IXrFJGvrIxwl3g==" saltValue="jjev4GCtqnsABpspchmd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C109" sqref="C109"/>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1QaO04dOBTf7LH6sgYRLlIZ5Arm8P6cIOyQyO/VkAp8yZik0bMqZYGXalj69o6P9nmfrYHPbBQ/ysYvVyVUcFw==" saltValue="6rdOYgZKueXCYR5GlrNIE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ib2fUyX8tgAD64kuR9HllBsknd9mMx5ektG2J0vpGaABu1usJPbOt5gCHhUBKFau55m01abZAISt/c3dqRRl6Q==" saltValue="xci4lAHfjla2hz8HR5XK0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68.69</v>
      </c>
      <c r="G47" s="12">
        <v>66.27</v>
      </c>
      <c r="H47" s="12">
        <v>62.82</v>
      </c>
      <c r="I47" s="12">
        <v>60.05</v>
      </c>
      <c r="J47" s="13">
        <v>60.84</v>
      </c>
    </row>
    <row r="48" spans="2:10" ht="57.75" customHeight="1" x14ac:dyDescent="0.15">
      <c r="B48" s="14"/>
      <c r="C48" s="1141" t="s">
        <v>4</v>
      </c>
      <c r="D48" s="1141"/>
      <c r="E48" s="1142"/>
      <c r="F48" s="15">
        <v>12.38</v>
      </c>
      <c r="G48" s="16">
        <v>11.91</v>
      </c>
      <c r="H48" s="16">
        <v>11.47</v>
      </c>
      <c r="I48" s="16">
        <v>12.87</v>
      </c>
      <c r="J48" s="17">
        <v>14.61</v>
      </c>
    </row>
    <row r="49" spans="2:10" ht="57.75" customHeight="1" thickBot="1" x14ac:dyDescent="0.2">
      <c r="B49" s="18"/>
      <c r="C49" s="1143" t="s">
        <v>5</v>
      </c>
      <c r="D49" s="1143"/>
      <c r="E49" s="1144"/>
      <c r="F49" s="19" t="s">
        <v>571</v>
      </c>
      <c r="G49" s="20" t="s">
        <v>572</v>
      </c>
      <c r="H49" s="20" t="s">
        <v>573</v>
      </c>
      <c r="I49" s="20" t="s">
        <v>574</v>
      </c>
      <c r="J49" s="21" t="s">
        <v>575</v>
      </c>
    </row>
    <row r="50" spans="2:10" x14ac:dyDescent="0.15"/>
  </sheetData>
  <sheetProtection algorithmName="SHA-512" hashValue="ic9Fv5ACTDeKrq/nlis9ewRfyXYgOdoyHjfJZOmLyB7fvMwTtMWHGY83ahu1HIVAYiZim69hXb7bWWFAS32cmA==" saltValue="huVV7FziBKSkU//EzrpB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（新）高渕　智一</cp:lastModifiedBy>
  <cp:lastPrinted>2024-03-12T02:04:22Z</cp:lastPrinted>
  <dcterms:created xsi:type="dcterms:W3CDTF">2024-02-05T02:48:13Z</dcterms:created>
  <dcterms:modified xsi:type="dcterms:W3CDTF">2024-03-26T01:38:36Z</dcterms:modified>
  <cp:category/>
</cp:coreProperties>
</file>